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44ED454-8AB7-4B34-872E-9442E5F8B19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ผลการดำเนินงานประจำปี" sheetId="2" r:id="rId1"/>
  </sheets>
  <definedNames>
    <definedName name="_xlnm.Print_Titles" localSheetId="0">รายงานผลการดำเนินงานประจำปี!$4:$6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6" i="2" l="1"/>
  <c r="E131" i="2"/>
  <c r="E132" i="2"/>
  <c r="E105" i="2"/>
  <c r="D137" i="2" l="1"/>
  <c r="C137" i="2"/>
  <c r="E136" i="2"/>
  <c r="E135" i="2"/>
  <c r="E134" i="2"/>
  <c r="E133" i="2"/>
  <c r="E130" i="2"/>
  <c r="E129" i="2"/>
  <c r="E128" i="2"/>
  <c r="E127" i="2"/>
  <c r="E126" i="2"/>
  <c r="E125" i="2"/>
  <c r="E123" i="2"/>
  <c r="E122" i="2"/>
  <c r="E121" i="2"/>
  <c r="E120" i="2"/>
  <c r="E119" i="2"/>
  <c r="E118" i="2"/>
  <c r="D116" i="2"/>
  <c r="C116" i="2"/>
  <c r="C138" i="2" s="1"/>
  <c r="E115" i="2"/>
  <c r="E114" i="2"/>
  <c r="E113" i="2"/>
  <c r="E112" i="2"/>
  <c r="E111" i="2"/>
  <c r="E110" i="2"/>
  <c r="E109" i="2"/>
  <c r="E108" i="2"/>
  <c r="E107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D76" i="2"/>
  <c r="C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D59" i="2"/>
  <c r="C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D42" i="2"/>
  <c r="C42" i="2"/>
  <c r="E41" i="2"/>
  <c r="E40" i="2"/>
  <c r="E39" i="2"/>
  <c r="E38" i="2"/>
  <c r="E37" i="2"/>
  <c r="E36" i="2"/>
  <c r="D34" i="2"/>
  <c r="C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D17" i="2"/>
  <c r="C17" i="2"/>
  <c r="E16" i="2"/>
  <c r="E15" i="2"/>
  <c r="E14" i="2"/>
  <c r="E9" i="2"/>
  <c r="E8" i="2"/>
  <c r="D138" i="2" l="1"/>
</calcChain>
</file>

<file path=xl/sharedStrings.xml><?xml version="1.0" encoding="utf-8"?>
<sst xmlns="http://schemas.openxmlformats.org/spreadsheetml/2006/main" count="319" uniqueCount="155">
  <si>
    <t xml:space="preserve">สรุปผลการดำเนินงานโครงการ/กิจกรรม </t>
  </si>
  <si>
    <t>โครงการตามแผนดำเนินงาน ประจำปีงบประมาณ พ.ศ. 2567</t>
  </si>
  <si>
    <t>สำนักงานเทศบาลนครบุรีรัมย์ อำเภอเมืองบุรีรัมย์ จังหวัดบุรีรัมย์</t>
  </si>
  <si>
    <t>ลำดับ</t>
  </si>
  <si>
    <t>โครงการ/กิจกรรม</t>
  </si>
  <si>
    <t>งบประมาณที่ได้รับจัดสรร</t>
  </si>
  <si>
    <t>งบประมาณที่ดำเนินการ</t>
  </si>
  <si>
    <t>ร้อยละ</t>
  </si>
  <si>
    <t>ระยะเวลาดำเนินการ</t>
  </si>
  <si>
    <t>ผลการดำเนินงาน</t>
  </si>
  <si>
    <t>วัน เดือน ปี</t>
  </si>
  <si>
    <t>เริ่มโครงการ</t>
  </si>
  <si>
    <t>สิ้นสุดโครงการ</t>
  </si>
  <si>
    <t>ยุทธศาสตร์ที่ 1 การพัฒนาด้านโครงสร้างพื้นฐาน</t>
  </si>
  <si>
    <t>โครงการก่อสร้างถนน ค.ส.ล. พร้อมท่อระบายน้ำ และบ่อพัก ค.ส.ล.ทิศเหนือถนนจิระ ซอย 13 ข้างบ้านเลขที่ 234/8 (ชุมชนหลังศาล)</t>
  </si>
  <si>
    <t>ดำเนินการแล้วเสร็จ</t>
  </si>
  <si>
    <t>โครงการคิดตั้งเสาสัญญาณไฟกระพริบพลังงานแสงอาทิตย์</t>
  </si>
  <si>
    <t>โครงการรณรงค์รักษาความสะอาดและพัฒนาสภาพแวดล้อมในวันสำคัญต่าง ๆ</t>
  </si>
  <si>
    <t>โครงการบ้านสะอาด ชุมชนสะอาด สิ่งแวดล้อมดี</t>
  </si>
  <si>
    <t>โครงการเฝ้าระวังและควบคุมคุณภาพน้ำจากแหล่งต่าง ๆ ที่เทศบาลรับผิดชอบ</t>
  </si>
  <si>
    <t>โครงการศูนย์เรียนรู้ชุมชนบุลำดวนใต้ปลอดขยะ</t>
  </si>
  <si>
    <t>โครงการจ้างเหมากำจัดขยะอันตรายอย่างถูกหลักวิชาการ</t>
  </si>
  <si>
    <t>โครงการบริหารจัดการระบบบำบัดน้ำเสียรวมของเทศบาลเมืองบุรีรัมย์โดยองค์การจัดการน้ำเสีย</t>
  </si>
  <si>
    <t>2.ผลการดำเนินงานให้ระบุว่า ดำเนินการแล้วเสร็จ , อยู่ระหว่างดำเนินการ หรือ ยังไม่ได้ดำเนินการ</t>
  </si>
  <si>
    <t>โครงการคืนเงินกองทุนสิ่งแวดล้อม</t>
  </si>
  <si>
    <t>โครงการปรับปรุงภูมิทัศน์สวนสาธารระ บริเวณห้องสมุดประชาชน</t>
  </si>
  <si>
    <t>4 ฏ.ญ.66</t>
  </si>
  <si>
    <t>โครงการเพิ่มประสิทธิภาพระบบบำบัดน้ำเสีย(น้ำขยะ) ณ สถานที่กำจัดขยะมูลฝอยของเทศบาลเมืองบุรีรัมย์</t>
  </si>
  <si>
    <t>ยุทธศาสตร์ที่ 3 การพัฒนาเศรษฐกิจ</t>
  </si>
  <si>
    <t>โครงการถนนคนเดินเซราะกราว Walking Street</t>
  </si>
  <si>
    <t>โครงการฝึกอบรมและส่งเสริมอาชีพในชุมชน</t>
  </si>
  <si>
    <t>โครงการจัดทำแผ่นพับประชาสัมพันธ์และสถานบริการในเขตเทศบาลเมืองบุรีรัมย</t>
  </si>
  <si>
    <t>30 กย.67</t>
  </si>
  <si>
    <t>โครงการปรับปรุงลานกีฬา บริเวณโรงฆ่าสัตว์เก่า</t>
  </si>
  <si>
    <t>โครงการปรับปรุงสนามฟุตบอลพร้อมลู่วิ่ง (4 ช่อง) โรงเรียนเทศบาล 3</t>
  </si>
  <si>
    <t>โครงการปรับปรุงรั้วกั้นลาน อเนกประสงค์ (ชุมชนวัดอิสาณ)</t>
  </si>
  <si>
    <t>โครงการพัฒนาศักยภาพคณะกรรมการ</t>
  </si>
  <si>
    <t>โครงการวันผู้สูงอายุ</t>
  </si>
  <si>
    <t>โครงการโรงเรียนผู้สูงอายุ</t>
  </si>
  <si>
    <t>โครงการสนับสนุนงบประมาณแก่คณะกรรมการพัฒนาสตรีตำบล อ.เมืองบุรีรัมย์</t>
  </si>
  <si>
    <t>โครงการพัฒนาศักยภาพผู้สูงอายุในชุมชน</t>
  </si>
  <si>
    <t>โครงการสนับสนุนเพิ่มศักยภาพศูนย์ปฏิบัติการป้องกันและปราบปรามยาเสพติด อำเภอเมืองบุรีรัมย์</t>
  </si>
  <si>
    <t>12 มิย.67</t>
  </si>
  <si>
    <t>โครงการสงเคราะห์เบี้ยยังชีพผู้ป่วยเอดส์</t>
  </si>
  <si>
    <t>โครงการสงเคราะห์เบี้ยยังชีพความพิการ</t>
  </si>
  <si>
    <t>โครงการสงเคราะห์เบี้ยยังชีพผู้สูงอายุ</t>
  </si>
  <si>
    <t>โครงการให้ความช่วยเหลือประชาชนด้านการส่งเสริมและพัฒนาคุณภาพชีวิต</t>
  </si>
  <si>
    <t>โครงการเชิดชูคุณธรรมพ่อตัวอย่างประจำชุมชน</t>
  </si>
  <si>
    <t>โครงการเชิดชูคุณธรรมแม่ตัวอย่างประจำชุมชน</t>
  </si>
  <si>
    <t>ยุทธศาสตร์ที่ 4 การพัฒนาด้านสังคม และสร้างความเข้มข็งของชุมชนโดยกระบวนการมีส่วนร่วม</t>
  </si>
  <si>
    <t>ยุทธศาสตร์ที่ 5 การพัฒนาระบบสาธารณสุข</t>
  </si>
  <si>
    <t>โครงการอุดหนุนงบประมาณแก่คณะกรรมการชุมชนเพื่อดำเนินงานตามแนวทางโครงการพระราชดำริ (ด้านสาธารณสุข) 18 ชุม</t>
  </si>
  <si>
    <t>โครงการพัฒนาระบบบริการสาธารณสุขมูลฐานและการพัฒนาสุขภาพภาคประชาชน</t>
  </si>
  <si>
    <t>โครงการปรับปรุง ซ่อมแซม เพิ่มเติมศูนย์บริการสาธารณสุข</t>
  </si>
  <si>
    <t>โครงการพัฒนาหน่วยบริการปฐมภูมิเทศบาลเมืองบุรีรัมย์</t>
  </si>
  <si>
    <t>โครงการจัดซื้อยาและ เวชภัณฑ์ทางการแพทย์</t>
  </si>
  <si>
    <t>โครงการจัดซื้อวัสดุครุภัณฑ์วิทยาศาสตร์การแพทย์ และวัสดุครุภัณฑ์สำนักงาน</t>
  </si>
  <si>
    <t>โครงการรณรงค์ป้องกันโรคพิษสุนัขบ้า</t>
  </si>
  <si>
    <t>5 เ.ม.ย.67</t>
  </si>
  <si>
    <t>โครงการดูแลการจัดสวัสดิภาพสัตว์และสุนัขจรจัดในเขตเทศบาลเมืองบุรีรัมย์</t>
  </si>
  <si>
    <t>โครงการเทศบาลเมือิงบุรีรัมย์ปลอดบุหรี่และเครื่องดื่มแอลกอฮอล์</t>
  </si>
  <si>
    <t>1 เ.ม.ย.677</t>
  </si>
  <si>
    <t>โครงการพัฒนายกระดับตลาดสดสู่ตลาดดี มีมาตรฐาน และตลาดสดน่าซื้อสู่ตลาดสด ปลอดภัยไร้โฟม</t>
  </si>
  <si>
    <t>โครงการรณรงค์พัฒนายกระดับ มาตรฐานอาหารปลอดภัย</t>
  </si>
  <si>
    <t>โครงการปรับปรุงซ่อมแซมตลาดสดเทศบาลเมืองบุรีรัมย์</t>
  </si>
  <si>
    <t>โครงการพัฒนาศักยภาพกลุ่มสตรีในเขตเทศบาลเมืองบุรีรัมย์ในเขตเทศบาลเมืองบุรีรัมย์</t>
  </si>
  <si>
    <t>โครงการลอกท่อระบายน้ำและซ่อมแซมระบบระบายน้ำภานในเขตเทศบาลเมืองบุรีรัมย์</t>
  </si>
  <si>
    <t>โครงการอนุรักษ์พันธุกรรมพืชอันเนื่องมากจากพระราชดำริสมเด็จพระเทพรัตนราชสุดาฯ สยามบรมราชกุมารี (อพ.สธ)</t>
  </si>
  <si>
    <t>ยุทธศาสตร์ที่ 6 การพัฒนาการศึกษา  ศิลปะ  วัฒนธรรม  จารีตประเพณี และภูมิปัญญาท้องถิ่น</t>
  </si>
  <si>
    <t>โครงการอบรมสัมมนาเชิงปฏิบัติการและศึกษาดูงานพนักงานครูและบุคลากรทางการศึกษาสังกัดเทศบาลเมืองบุรีรัมย์</t>
  </si>
  <si>
    <t>โครงการประชุมสัมมนาสรุปผล การปฏิบัติงานแสดงผลงานทางการศึกษาและเชิดชูเกียรติพนักงานครูและบุคลากรทางการศึกษาในสังกัดเทศบาลเมืองบุรีรัมย์</t>
  </si>
  <si>
    <t>โครงการสนับสนุนบริการงานการสอนและงานรักษาความปลอดภัยเพื่อเพิ่มประสิทธิภาพการจัดการศึกษา</t>
  </si>
  <si>
    <t>โครงการพัฒนาครูตันแบบด้านการจัดการเรียนรู้ในศตวรรษที่ 21</t>
  </si>
  <si>
    <t>โครงการร่วมประกวดแข่งขันทักษะทางวิชาการในงานมหกรรมการจัดการศึกษาท้องถิ่นระดับภาคตะวันออกเฉียงเหนือหรือเจ้าภาพ</t>
  </si>
  <si>
    <t>โครงการร่วมประกวดแข่งขันทักษะทางวิชาการในงานมหกรรมการจัดการศึกษาท้องถิ่นระดับประเทศ</t>
  </si>
  <si>
    <t>โครงการการบริหารศูนย์พัฒนาเด็กเล็กเทศบาลเมืองบุรีรัมย์</t>
  </si>
  <si>
    <t>โครงการประเมินคุณภาพภายในศูนย์พัฒนาเด็กเล็กเทศบาลเมืองบุรีรัมย์</t>
  </si>
  <si>
    <t>โครงการพัฒนาแหล่งเรียนรู้ตามหลักเศรษฐกิจพอเพียงในสถานศึกษา</t>
  </si>
  <si>
    <t>โครงการจัดการศึกษาเพื่อพัฒนาผู้เรียนสู่ความเป็นเลิศด้านกีฬา (ฟุตบอล) ระดับมัธยมศึกษาตอนต้นโรงเรียนเทศบาล 1"บุรีราษฎร์ดรุณวิทยา"</t>
  </si>
  <si>
    <t>โครงการจัดการศึกษาเพื่อพัฒนาผู้เรียนสู่ความเป็นเลิศด้านกีฬา (ฟุตบอล) ระดับมัธยมศึกษาตอนปลาย โรงเรียนเทศบาล 1 "บุรีราษฎร์ดรุณวิทยา</t>
  </si>
  <si>
    <t>โครงการสนับสนุนค่าใช้จ่ายในการบริหารสถานศึกษา</t>
  </si>
  <si>
    <t>โครงการอุดหนุนสำหรับสนับสนุนอาหารกลางวันสำหรับสถานศึกษาสังกัดสำนักงานคณะกรรมการการศึกษาขั้นพื้นฐาน (สพฐ.)</t>
  </si>
  <si>
    <t>โครงการสนับสนุนอาหารเสริม (นม)</t>
  </si>
  <si>
    <t xml:space="preserve">โครงการจัดงานประเพณีลอยกระทง </t>
  </si>
  <si>
    <t>โครงการจัดงานประเพณีทำบุญตักบาตรวันขึ้นปีใหม่</t>
  </si>
  <si>
    <t>โครงการจัดงานประเพณีสงกรานต์และสมโภชศาลพระหลักเมือง</t>
  </si>
  <si>
    <t xml:space="preserve">โครงการวัดสร้างสุข </t>
  </si>
  <si>
    <t>โครงการจัดงานประเพณีแห่เทียนพรรษา</t>
  </si>
  <si>
    <t>โครงการสืบสานศิลปวัฒนธรรมในท้องถิ่น</t>
  </si>
  <si>
    <t>โครงการก่อสร้างป้ายโครงการก่อสร้างพัฒนาพื้นฟูบูรณะแหล่งน้ำศักดิ์สิทธิ์ในพื้นที่จังหวัดเพื่อเฉลิมพระเกียรติพระบาทสมเด็จพระเจ้าอยู่หัว เนื่องในโอกาสมหามงคลเฉลิมพระชนม 6 รอบ 28 กรกฎาคม 2567</t>
  </si>
  <si>
    <t>โครงการบรรพชาสามเณรภาคฤดูร้อนเฉลิมพระเกียรติพระบาทสมเด็จพระเจ้าอยู่หัว เนื่องในโอกาสมหามงคลเฉลิมพระชนมพรรษา 60 รอบ 28 ก.ค. 2567</t>
  </si>
  <si>
    <t>โครงการจัดส่งนักกีฬาเข้าร่วมการแข่งขันกีฬานักเรียนองค์กรปกครองส่วนท้องถิ่นภาคตะวันออกเฉียงเหนือ</t>
  </si>
  <si>
    <t>โครงการวันเด็กแห่งชาติโรงเรียนสังกัดเทศบาลและศูนย์พัฒนาเด็กเล็กเทศบาลเมืองบุรีรัมย์</t>
  </si>
  <si>
    <t>โครงการประกวดดนตรีลูกทุ่งคอมโบเมืองบุรีรัมย์</t>
  </si>
  <si>
    <t>18 .ย.67</t>
  </si>
  <si>
    <t>1 ธ..66</t>
  </si>
  <si>
    <t>โครงการประกวดร้องเพลงสดุดีจอมราชาและบทเพลงของกระทรวง</t>
  </si>
  <si>
    <t>โครงการสร้างแหล่งเรียนรู้เด็กปฐมวัยภายในศูนย์พัฒนาเด็กเล็กเทศบาลเมืองบุรีรัมย์</t>
  </si>
  <si>
    <t>โครงการก่อสร้างถนนคอนกรีตเสริมเหล็กภายในโรงเรียนเทศบาล 3</t>
  </si>
  <si>
    <t>โครงการกิจกรรมวันเทศบาลและร่วมกิจกรรมวันท้องถิ่นไทย</t>
  </si>
  <si>
    <t>โครงการจัดการเลือกตั้งนายกเทศมนตรีสมาชิกสภาเทศบาล (กรณีครบวาระหรือเพราะเหตุอื่นใดนอกจากครบวาระ)</t>
  </si>
  <si>
    <t>โครงการฝึกอบรมเสริมสร้างวินัยการรักษาและความโปร่งใสในการปฏิบัติงาน</t>
  </si>
  <si>
    <t>โครงการคัดเลือกและประกาศเกียรติคุณพนักงานเทศบาล ลูกจ้างประจำและพนักงานจ้างดีเด่น</t>
  </si>
  <si>
    <t xml:space="preserve"> โครงการส่งเสริมคณธรรมและจริยธรรมพนักงานเทศบาล ลูกจ้างประจำและพนักงานจ้าง</t>
  </si>
  <si>
    <t>18 มี.ต.67</t>
  </si>
  <si>
    <t>โครงการจัดกิจกรรม 5 ส สำนักงานเทศบาลเมืองบุรีรัมย์</t>
  </si>
  <si>
    <t>โครงการปรับปรุงห้องประชาสัมพันธ์</t>
  </si>
  <si>
    <t>โครงการเสริมสร้างความซื่อสัตย์สุจริตและปลูกฝังทัศนคติวัฒนธรรมที่ดีในการต่อต้านการทุจริต</t>
  </si>
  <si>
    <t>โครงการอบรมความรู้ กฎหมายและระเบียบที่เกี่ยวข้องกับการปฏิบัติราชการของผู้บริหาร สมาชิกสภาเทศบาล และพนักงานเจ้าหน้าที่</t>
  </si>
  <si>
    <t>โครงการอบรมและศึกษาดูงานเพื่อพัฒนาและเพิ่มศักยภาพในการจัดทำแผนพัฒนาเทศบาลเมืองบุรีรัมย์</t>
  </si>
  <si>
    <t>โครงการติดตามผลและปรับปรุงระบบควบคุมภายใน</t>
  </si>
  <si>
    <t>โครงการสนับสนุนการดำเนินงานให้กับสำนักงานเหล่ากาชาดจังหวัดบุรีรัมย์</t>
  </si>
  <si>
    <t>หมายเหตุ : 1.ต้องแสดงข้อมูลงบประมาณที่ได้รับจัดสรรทุกโครงการ/กิจกรรมหากไม่มีการใช้งบประมาณในโครงการ/กิจกรรมนั้นให้ระบุว่า ไม่มีการใช้งบประมาณในการดำเนินงานห้ามเว้นว่างข้อมูล</t>
  </si>
  <si>
    <t>โครงการปรับปรุงผิวจราจรแอสฟัลท์ติกคอนกรีตถนนแสนสุข</t>
  </si>
  <si>
    <t>โครงการขยายเขตและติดตั้งหรือปรับปรุงไฟฟ้าสาธารณะ</t>
  </si>
  <si>
    <t>โครงการอุดหนุนการไฟฟ้าส่วนภูมิภาค</t>
  </si>
  <si>
    <t>ยุทธศาสตร์ที่ 2 การพัฒนาสิ่งแวดล้อมและการจัดการทรัพยากรธรรมชาติ</t>
  </si>
  <si>
    <t>โครงการบริหารจัดการขยะมูลฝอยชุมชนคัดแยกขยะตั้งแต่ต้นทาง เริ่มต้นด้วยมือเรา</t>
  </si>
  <si>
    <t>โครงการลดปริมาณขยะต้นทางจากศูนย์ Reuse ของเหลือใช้ชุมชนเมืองบุรีรัมย์</t>
  </si>
  <si>
    <t>โครงการฝึกอบรมการดูแลรักษาเครื่องจักรกล</t>
  </si>
  <si>
    <t>โครงการอบรมและบันทึกข้อตกลงความร่วมมือการบริหารจัดการขยะมูลฝอย</t>
  </si>
  <si>
    <t>รวม</t>
  </si>
  <si>
    <t>ไม่ได้ดำเนินการ</t>
  </si>
  <si>
    <t>โครงการปรับปรุงผิวจราจรแอสฟัลท์ติกคอนกรีต ถนนจิระ
(ซอยข้าง ร.พ.ช.)</t>
  </si>
  <si>
    <t>โครงการปรับปรุงผิวจราจรแอสฟัลท์ติกคอนกรีต ถนนภายในจิระนคร (จากแยกถนนเสด็จนิวัติ ถึงบ้านเลขที่ 367/71-72)</t>
  </si>
  <si>
    <t>โครงการปรับปรุงผิวจราจรแอสฟัลท์ติกคอนกรีต ถนนคูเมือง</t>
  </si>
  <si>
    <t>อยู่ระหว่างการดำเนินการ</t>
  </si>
  <si>
    <t>โครงการทาสีอาคารเรียน, อาคารอนุบาล1, อาคารอนุบาล 2,  อาคาร 3. อาคาร 4</t>
  </si>
  <si>
    <t>ยุทธศาสตร์ที่ 7 การพัฒนาการเมือง การบริหารและการบริการประชาชน</t>
  </si>
  <si>
    <t>โครงการติดตามและประเมินผลแผนพัฒนาของเทศบาลเมืองบุรีรัมย์</t>
  </si>
  <si>
    <t>โครงการจัดทำระบบเชื่อมต่อเครือข่ายส่งสัญญาณภาพระยะไกลพร้อมติดตั้งกล้องโทรทัศน์วงจรปิด CCTV ในเขตเทศบาลเมืองบุรัรมย์</t>
  </si>
  <si>
    <t>โครงการเงินสมทบกองทุนออมวันละบาท</t>
  </si>
  <si>
    <t>โครงการเสริสมสร้างและพัฒนาการดำเนินกิจการหอพักแบบมีส่วนร่วมรับผิดชอบต่อสังคัมเพื่อการคุ้มครองพิทักษ์เยาวชน</t>
  </si>
  <si>
    <t>โครงการพัฒนาศักยภาพและแลกเปลี่ยนเรียนรู้ของบุคลากรด้านสาธารณสุข</t>
  </si>
  <si>
    <t>โครงการพัฒนายกระดับสถานประกอบการตาม พรบ.สาธารณสุข พ.ศ.2535 ให้ได้มาตรฐาน</t>
  </si>
  <si>
    <t>โครงการอบรมเพ่อพัฒนายกระดับร่านจำหน่ายของชำให้ได้มาตรฐานด้านสุขาภิบาล</t>
  </si>
  <si>
    <t>โครงการพัฒนาครูอาสาเด็กด้อยโอกาส</t>
  </si>
  <si>
    <t>โครงการจัดงานวันวิสาขบูชา</t>
  </si>
  <si>
    <t>โครงการอุดหนุนการจัดงานขึ้นเขาพนมรุ้ง</t>
  </si>
  <si>
    <t>โครงการแข่งกีฬาฟุตบอล 7 คน</t>
  </si>
  <si>
    <t>โครงการแข่งกีฬาบาสเกตบอล</t>
  </si>
  <si>
    <t>โครงการแข่งขันกีฬา "ชุมชนเทศบาลเกมส์"</t>
  </si>
  <si>
    <t>โครงการแข่งกีฬาฟุตซอลลีก</t>
  </si>
  <si>
    <t>โครงการจัดการแข่งขันบาสเกตบอล 3x3</t>
  </si>
  <si>
    <t>โครงการสนับสนุนเด็กด้อยโอกาสในเขตเทศบาลเมืองบุรีรัมย์</t>
  </si>
  <si>
    <t>30 เ.ม.ย.67</t>
  </si>
  <si>
    <t>1 เ.ม.ย. 67</t>
  </si>
  <si>
    <t>โครงการอุดหนุนงบประมาณเพื่อสนับสนุนส่งเสริมพัฒนาประชาธิปไตย (ศส.ปชต.) จังหวัดบุรีรัมย์</t>
  </si>
  <si>
    <t>โครงการฝึกอบรมสัมมนาและศึกษาดูงานเพื่อพัฒนาบุคลากร</t>
  </si>
  <si>
    <t>โครงการฝึกซ้อมแผนปฏิบัติการป้องกันและบรรเทาสาธารณภัย</t>
  </si>
  <si>
    <t>โครงการส่งเสริมประชาธิปไตยการปกครองท้องถิ่นและสนับสนุนการจัดการเลือกตั้งระดับต่าง ๆ</t>
  </si>
  <si>
    <t>โครงการปรับปรุงผิวจราจรแอสฟัลท์ติกคอนกรีตถนนเลียบทางรถไฟ (จากแยกถนนหลักเมือง (เส้นบุรีรัมย์-พุทไธสง)ถึงถนนหน้าวัดอิสาณ (เส้นบุรีรัมย์-สติก)</t>
  </si>
  <si>
    <t>รวมงบประมาณทุกยุทธศาสตร์</t>
  </si>
  <si>
    <t>ครงการจัดทำสื่อประชาสัมพันธ์กิจกรรมของเทศบาล</t>
  </si>
  <si>
    <t>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</si>
</sst>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00_-;\-* #,##0.000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b/>
      <sz val="16"/>
      <color theme="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A3A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center" wrapText="1"/>
    </xf>
    <xf numFmtId="43" fontId="3" fillId="0" borderId="1" xfId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/>
    </xf>
    <xf numFmtId="15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/>
    </xf>
    <xf numFmtId="0" fontId="3" fillId="0" borderId="7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top" wrapText="1"/>
    </xf>
    <xf numFmtId="43" fontId="2" fillId="0" borderId="1" xfId="1" applyFont="1" applyBorder="1" applyAlignment="1">
      <alignment vertical="center" wrapText="1"/>
    </xf>
    <xf numFmtId="0" fontId="3" fillId="0" borderId="1" xfId="0" applyFont="1" applyBorder="1"/>
    <xf numFmtId="43" fontId="3" fillId="0" borderId="1" xfId="1" applyFont="1" applyBorder="1" applyAlignment="1">
      <alignment vertical="top" wrapText="1"/>
    </xf>
    <xf numFmtId="164" fontId="3" fillId="0" borderId="1" xfId="1" applyNumberFormat="1" applyFont="1" applyBorder="1" applyAlignment="1">
      <alignment vertical="top" wrapText="1"/>
    </xf>
    <xf numFmtId="43" fontId="3" fillId="0" borderId="2" xfId="1" applyFont="1" applyBorder="1" applyAlignment="1">
      <alignment horizontal="right" vertical="top" wrapText="1"/>
    </xf>
    <xf numFmtId="43" fontId="3" fillId="0" borderId="2" xfId="1" applyFont="1" applyBorder="1" applyAlignment="1">
      <alignment vertical="top" wrapText="1"/>
    </xf>
    <xf numFmtId="15" fontId="3" fillId="0" borderId="5" xfId="0" applyNumberFormat="1" applyFont="1" applyBorder="1" applyAlignment="1">
      <alignment horizontal="right" vertical="top"/>
    </xf>
    <xf numFmtId="15" fontId="3" fillId="0" borderId="6" xfId="0" applyNumberFormat="1" applyFont="1" applyBorder="1" applyAlignment="1">
      <alignment horizontal="right" vertical="top"/>
    </xf>
    <xf numFmtId="43" fontId="3" fillId="0" borderId="6" xfId="1" applyFont="1" applyBorder="1" applyAlignment="1">
      <alignment vertical="top" wrapText="1"/>
    </xf>
    <xf numFmtId="0" fontId="3" fillId="0" borderId="8" xfId="0" applyFont="1" applyBorder="1" applyAlignment="1">
      <alignment horizontal="center" vertical="top"/>
    </xf>
    <xf numFmtId="43" fontId="3" fillId="0" borderId="8" xfId="1" applyFont="1" applyBorder="1" applyAlignment="1">
      <alignment vertical="top" wrapText="1"/>
    </xf>
    <xf numFmtId="0" fontId="3" fillId="0" borderId="8" xfId="0" applyFont="1" applyBorder="1" applyAlignment="1">
      <alignment vertical="center" wrapText="1"/>
    </xf>
    <xf numFmtId="2" fontId="3" fillId="0" borderId="8" xfId="0" applyNumberFormat="1" applyFont="1" applyBorder="1" applyAlignment="1">
      <alignment horizontal="right" vertical="top"/>
    </xf>
    <xf numFmtId="15" fontId="3" fillId="0" borderId="8" xfId="0" applyNumberFormat="1" applyFont="1" applyBorder="1" applyAlignment="1">
      <alignment horizontal="right" vertical="top"/>
    </xf>
    <xf numFmtId="0" fontId="3" fillId="0" borderId="8" xfId="0" applyFont="1" applyBorder="1" applyAlignment="1">
      <alignment wrapText="1"/>
    </xf>
    <xf numFmtId="49" fontId="3" fillId="0" borderId="1" xfId="1" applyNumberFormat="1" applyFont="1" applyBorder="1" applyAlignment="1">
      <alignment horizontal="right" vertical="top" wrapText="1"/>
    </xf>
    <xf numFmtId="49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43" fontId="5" fillId="0" borderId="1" xfId="1" applyFont="1" applyBorder="1" applyAlignment="1">
      <alignment vertical="center" wrapText="1"/>
    </xf>
    <xf numFmtId="0" fontId="3" fillId="0" borderId="9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right" vertical="top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 wrapText="1"/>
    </xf>
    <xf numFmtId="43" fontId="2" fillId="2" borderId="4" xfId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6" borderId="5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7" borderId="5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horizontal="left" vertical="center"/>
    </xf>
    <xf numFmtId="0" fontId="2" fillId="8" borderId="5" xfId="0" applyFont="1" applyFill="1" applyBorder="1" applyAlignment="1">
      <alignment horizontal="left" vertical="center"/>
    </xf>
    <xf numFmtId="0" fontId="2" fillId="8" borderId="7" xfId="0" applyFont="1" applyFill="1" applyBorder="1" applyAlignment="1">
      <alignment horizontal="left" vertical="center"/>
    </xf>
    <xf numFmtId="0" fontId="2" fillId="8" borderId="6" xfId="0" applyFont="1" applyFill="1" applyBorder="1" applyAlignment="1">
      <alignment horizontal="left" vertical="center"/>
    </xf>
    <xf numFmtId="0" fontId="3" fillId="0" borderId="8" xfId="0" applyFont="1" applyBorder="1" applyAlignment="1">
      <alignment wrapText="1"/>
    </xf>
    <xf numFmtId="0" fontId="3" fillId="0" borderId="0" xfId="0" applyFont="1" applyAlignment="1">
      <alignment horizontal="left" vertical="center" wrapText="1" indent="7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FFA3A5"/>
      <color rgb="FF33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435428</xdr:colOff>
      <xdr:row>138</xdr:row>
      <xdr:rowOff>265337</xdr:rowOff>
    </xdr:from>
    <xdr:to>
      <xdr:col>3</xdr:col>
      <xdr:colOff>925285</xdr:colOff>
      <xdr:row>153</xdr:row>
      <xdr:rowOff>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4869165-84AB-4BD5-8841-BCDFD65E6905}"/>
            </a:ext>
          </a:extLst>
        </xdr:cNvPr>
        <xdr:cNvSpPr txBox="1"/>
      </xdr:nvSpPr>
      <xdr:spPr>
        <a:xfrm>
          <a:off x="435428" y="69540662"/>
          <a:ext cx="7357382" cy="45066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 u="sng">
              <a:latin typeface="TH Sarabun New" panose="020B0500040200020003" pitchFamily="34" charset="-34"/>
              <a:cs typeface="TH Sarabun New" panose="020B0500040200020003" pitchFamily="34" charset="-34"/>
            </a:rPr>
            <a:t>- ปัญหาอุปสรรค 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1. งบประมาณในการบริหารและพัฒนา มีจำนวนจำกัด มีผลทำให้บางโครงการไม่ได้ดำเนินการเนื่องจากนำงบประมาณไปใช้เพื่อแก้ไขปัญหาเพื่อบรรเทาความเดือดร้อนให้กับประชาชน ในกรณีเร่งด่วน 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2. รายรับของเทศบาลฯ ไม่เป็นไปตามประมาณการไว้ ทำให้ต้องชะลอการดำเนินโครงการต่างๆไว้ก่อน เมื่อได้รับงบประมาณที่จะสามารถดำเนินการได้ ในช่วงใกล้สิ้นปีงบประมาณ ทำให้การดำเนินงานโครงการต่างๆ ไม่ทันตามระยะเวลาที่กำหนด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ข้อเสนอแนะ 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endParaRPr lang="en-US" sz="1600">
            <a:latin typeface="TH Sarabun New" panose="020B0500040200020003" pitchFamily="34" charset="-34"/>
            <a:cs typeface="TH Sarabun New" panose="020B0500040200020003" pitchFamily="34" charset="-34"/>
          </a:endParaRPr>
        </a:p>
        <a:p>
          <a:r>
            <a:rPr lang="th-TH" sz="1600" b="1" u="sng">
              <a:latin typeface="TH Sarabun New" panose="020B0500040200020003" pitchFamily="34" charset="-34"/>
              <a:cs typeface="TH Sarabun New" panose="020B0500040200020003" pitchFamily="34" charset="-34"/>
            </a:rPr>
            <a:t>ข้อเสนอแนะจากชุมชน 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1. การสัญจรการับขี่ ง่าย ทั่วถึง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2. ค่ารถค่าบริการการเดินทางต่างๆ ถูกลง 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3. เรื่องพื้นที่ ขยะต่างๆ สะอาดและดีกว่าแต่ก่อน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4. ถนน ทุกซอยดี ไม่เปลี่ยว ทั่วถึงขับขี่ง่าย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5. คนในเทศบาลโดยรวมพูดจาดี เวลาประสานงานอะไรต่างๆ 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6. คนต่างอำเภอเข้ามาทำงาน รู้สึกง่าย ประทับใจในการทำงาน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7. แสงสว่างเพียงพอในการขับรถตอนกลางคืน</a:t>
          </a:r>
          <a:br>
            <a:rPr lang="en-US" sz="1600">
              <a:latin typeface="TH Sarabun New" panose="020B0500040200020003" pitchFamily="34" charset="-34"/>
              <a:cs typeface="TH Sarabun New" panose="020B0500040200020003" pitchFamily="34" charset="-34"/>
            </a:rPr>
          </a:br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8. การรักษาความปลอดภัย ในการใช้บริการ ใช้สถานที่ สวนรมยุรีแบ่งเวรเจ้าหน้าที่ดูแลดี</a:t>
          </a:r>
          <a:endParaRPr lang="en-US" sz="1600">
            <a:latin typeface="TH Sarabun New" panose="020B0500040200020003" pitchFamily="34" charset="-34"/>
            <a:cs typeface="TH Sarabun New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5"/>
  <sheetViews>
    <sheetView tabSelected="1" topLeftCell="A49" zoomScaleNormal="100" zoomScalePageLayoutView="70" workbookViewId="0">
      <selection activeCell="K52" sqref="K52"/>
    </sheetView>
  </sheetViews>
  <sheetFormatPr defaultRowHeight="15"/>
  <cols>
    <col min="1" max="1" width="6.42578125" customWidth="1"/>
    <col min="2" max="2" width="47.5703125" customWidth="1"/>
    <col min="3" max="3" width="15.7109375" customWidth="1"/>
    <col min="4" max="4" width="15.5703125" customWidth="1"/>
    <col min="6" max="6" width="13.42578125" customWidth="1"/>
    <col min="7" max="7" width="14.140625" customWidth="1"/>
    <col min="8" max="8" width="20.140625" style="33" customWidth="1"/>
  </cols>
  <sheetData>
    <row r="1" spans="1:8" ht="32.25" customHeight="1">
      <c r="A1" s="41" t="s">
        <v>0</v>
      </c>
      <c r="B1" s="41"/>
      <c r="C1" s="41"/>
      <c r="D1" s="41"/>
      <c r="E1" s="41"/>
      <c r="F1" s="41"/>
      <c r="G1" s="41"/>
      <c r="H1" s="41"/>
    </row>
    <row r="2" spans="1:8" ht="32.25" customHeight="1">
      <c r="A2" s="41" t="s">
        <v>1</v>
      </c>
      <c r="B2" s="41"/>
      <c r="C2" s="41"/>
      <c r="D2" s="41"/>
      <c r="E2" s="41"/>
      <c r="F2" s="41"/>
      <c r="G2" s="41"/>
      <c r="H2" s="41"/>
    </row>
    <row r="3" spans="1:8" ht="32.25" customHeight="1">
      <c r="A3" s="41" t="s">
        <v>2</v>
      </c>
      <c r="B3" s="41"/>
      <c r="C3" s="41"/>
      <c r="D3" s="41"/>
      <c r="E3" s="41"/>
      <c r="F3" s="41"/>
      <c r="G3" s="41"/>
      <c r="H3" s="41"/>
    </row>
    <row r="4" spans="1:8" ht="27.75">
      <c r="A4" s="42" t="s">
        <v>3</v>
      </c>
      <c r="B4" s="45" t="s">
        <v>4</v>
      </c>
      <c r="C4" s="48" t="s">
        <v>5</v>
      </c>
      <c r="D4" s="48" t="s">
        <v>6</v>
      </c>
      <c r="E4" s="42" t="s">
        <v>7</v>
      </c>
      <c r="F4" s="51" t="s">
        <v>8</v>
      </c>
      <c r="G4" s="52"/>
      <c r="H4" s="45" t="s">
        <v>9</v>
      </c>
    </row>
    <row r="5" spans="1:8" ht="27.75">
      <c r="A5" s="43"/>
      <c r="B5" s="46"/>
      <c r="C5" s="49"/>
      <c r="D5" s="49"/>
      <c r="E5" s="43"/>
      <c r="F5" s="2" t="s">
        <v>10</v>
      </c>
      <c r="G5" s="2" t="s">
        <v>10</v>
      </c>
      <c r="H5" s="46"/>
    </row>
    <row r="6" spans="1:8" ht="27.75">
      <c r="A6" s="44"/>
      <c r="B6" s="47"/>
      <c r="C6" s="50"/>
      <c r="D6" s="50"/>
      <c r="E6" s="44"/>
      <c r="F6" s="3" t="s">
        <v>11</v>
      </c>
      <c r="G6" s="3" t="s">
        <v>12</v>
      </c>
      <c r="H6" s="47"/>
    </row>
    <row r="7" spans="1:8" ht="45" customHeight="1">
      <c r="A7" s="54" t="s">
        <v>13</v>
      </c>
      <c r="B7" s="55"/>
      <c r="C7" s="55"/>
      <c r="D7" s="55"/>
      <c r="E7" s="55"/>
      <c r="F7" s="55"/>
      <c r="G7" s="55"/>
      <c r="H7" s="56"/>
    </row>
    <row r="8" spans="1:8" ht="138.75">
      <c r="A8" s="4">
        <v>1</v>
      </c>
      <c r="B8" s="34" t="s">
        <v>14</v>
      </c>
      <c r="C8" s="6">
        <v>134000</v>
      </c>
      <c r="D8" s="6">
        <v>134000</v>
      </c>
      <c r="E8" s="7">
        <f>SUM(D8*100)/C8</f>
        <v>100</v>
      </c>
      <c r="F8" s="8">
        <v>24636</v>
      </c>
      <c r="G8" s="8">
        <v>24713</v>
      </c>
      <c r="H8" s="29" t="s">
        <v>15</v>
      </c>
    </row>
    <row r="9" spans="1:8" ht="83.25">
      <c r="A9" s="4">
        <v>2</v>
      </c>
      <c r="B9" s="5" t="s">
        <v>16</v>
      </c>
      <c r="C9" s="6">
        <v>171000</v>
      </c>
      <c r="D9" s="6">
        <v>167000</v>
      </c>
      <c r="E9" s="7">
        <f>SUM(D9*100)/C9</f>
        <v>97.660818713450297</v>
      </c>
      <c r="F9" s="8">
        <v>24684</v>
      </c>
      <c r="G9" s="8">
        <v>24684</v>
      </c>
      <c r="H9" s="29" t="s">
        <v>15</v>
      </c>
    </row>
    <row r="10" spans="1:8" ht="138.75">
      <c r="A10" s="4">
        <v>3</v>
      </c>
      <c r="B10" s="35" t="s">
        <v>123</v>
      </c>
      <c r="C10" s="6">
        <v>1627000</v>
      </c>
      <c r="D10" s="27" t="s">
        <v>154</v>
      </c>
      <c r="E10" s="27" t="s">
        <v>154</v>
      </c>
      <c r="F10" s="8">
        <v>24718</v>
      </c>
      <c r="G10" s="8">
        <v>24748</v>
      </c>
      <c r="H10" s="11" t="s">
        <v>126</v>
      </c>
    </row>
    <row r="11" spans="1:8" ht="138.75">
      <c r="A11" s="4">
        <v>4</v>
      </c>
      <c r="B11" s="10" t="s">
        <v>124</v>
      </c>
      <c r="C11" s="6">
        <v>1331000</v>
      </c>
      <c r="D11" s="27" t="s">
        <v>154</v>
      </c>
      <c r="E11" s="27" t="s">
        <v>154</v>
      </c>
      <c r="F11" s="8">
        <v>24739</v>
      </c>
      <c r="G11" s="8">
        <v>24769</v>
      </c>
      <c r="H11" s="11" t="s">
        <v>126</v>
      </c>
    </row>
    <row r="12" spans="1:8" ht="138.75">
      <c r="A12" s="4">
        <v>5</v>
      </c>
      <c r="B12" s="35" t="s">
        <v>151</v>
      </c>
      <c r="C12" s="6">
        <v>2136000</v>
      </c>
      <c r="D12" s="27" t="s">
        <v>154</v>
      </c>
      <c r="E12" s="27" t="s">
        <v>154</v>
      </c>
      <c r="F12" s="8">
        <v>24732</v>
      </c>
      <c r="G12" s="8">
        <v>24762</v>
      </c>
      <c r="H12" s="11" t="s">
        <v>126</v>
      </c>
    </row>
    <row r="13" spans="1:8" ht="138.75">
      <c r="A13" s="4">
        <v>6</v>
      </c>
      <c r="B13" s="35" t="s">
        <v>125</v>
      </c>
      <c r="C13" s="6">
        <v>1248000</v>
      </c>
      <c r="D13" s="27" t="s">
        <v>154</v>
      </c>
      <c r="E13" s="27" t="s">
        <v>154</v>
      </c>
      <c r="F13" s="8">
        <v>24710</v>
      </c>
      <c r="G13" s="8">
        <v>24772</v>
      </c>
      <c r="H13" s="11" t="s">
        <v>126</v>
      </c>
    </row>
    <row r="14" spans="1:8" ht="83.25">
      <c r="A14" s="4">
        <v>7</v>
      </c>
      <c r="B14" s="35" t="s">
        <v>113</v>
      </c>
      <c r="C14" s="6">
        <v>2059000</v>
      </c>
      <c r="D14" s="27" t="s">
        <v>154</v>
      </c>
      <c r="E14" s="7">
        <f t="shared" ref="E14:E16" si="0">SUM(D14*100)/C14</f>
        <v>0</v>
      </c>
      <c r="F14" s="8">
        <v>24473</v>
      </c>
      <c r="G14" s="8">
        <v>24745</v>
      </c>
      <c r="H14" s="29" t="s">
        <v>122</v>
      </c>
    </row>
    <row r="15" spans="1:8" ht="83.25">
      <c r="A15" s="4">
        <v>8</v>
      </c>
      <c r="B15" s="35" t="s">
        <v>114</v>
      </c>
      <c r="C15" s="6">
        <v>200000</v>
      </c>
      <c r="D15" s="27" t="s">
        <v>154</v>
      </c>
      <c r="E15" s="7">
        <f t="shared" si="0"/>
        <v>0</v>
      </c>
      <c r="F15" s="8">
        <v>24473</v>
      </c>
      <c r="G15" s="8">
        <v>24745</v>
      </c>
      <c r="H15" s="29" t="s">
        <v>122</v>
      </c>
    </row>
    <row r="16" spans="1:8" ht="83.25">
      <c r="A16" s="4">
        <v>9</v>
      </c>
      <c r="B16" s="35" t="s">
        <v>115</v>
      </c>
      <c r="C16" s="6">
        <v>10000</v>
      </c>
      <c r="D16" s="27" t="s">
        <v>154</v>
      </c>
      <c r="E16" s="7">
        <f t="shared" si="0"/>
        <v>0</v>
      </c>
      <c r="F16" s="8">
        <v>24473</v>
      </c>
      <c r="G16" s="8">
        <v>24745</v>
      </c>
      <c r="H16" s="29" t="s">
        <v>122</v>
      </c>
    </row>
    <row r="17" spans="1:8" ht="27.75">
      <c r="A17" s="53" t="s">
        <v>121</v>
      </c>
      <c r="B17" s="53"/>
      <c r="C17" s="12">
        <f>SUM(C8:C16)</f>
        <v>8916000</v>
      </c>
      <c r="D17" s="12">
        <f>SUM(D8:D16)</f>
        <v>301000</v>
      </c>
      <c r="E17" s="13"/>
      <c r="F17" s="13"/>
      <c r="G17" s="13"/>
      <c r="H17" s="30"/>
    </row>
    <row r="18" spans="1:8" ht="45" customHeight="1">
      <c r="A18" s="57" t="s">
        <v>116</v>
      </c>
      <c r="B18" s="58"/>
      <c r="C18" s="58"/>
      <c r="D18" s="58"/>
      <c r="E18" s="58"/>
      <c r="F18" s="58"/>
      <c r="G18" s="58"/>
      <c r="H18" s="59"/>
    </row>
    <row r="19" spans="1:8" ht="111">
      <c r="A19" s="4">
        <v>10</v>
      </c>
      <c r="B19" s="34" t="s">
        <v>17</v>
      </c>
      <c r="C19" s="6">
        <v>50000</v>
      </c>
      <c r="D19" s="6">
        <v>49782</v>
      </c>
      <c r="E19" s="7">
        <f t="shared" ref="E19:E49" si="1">SUM(D19*100)/C19</f>
        <v>99.563999999999993</v>
      </c>
      <c r="F19" s="8">
        <v>24746</v>
      </c>
      <c r="G19" s="8">
        <v>24715</v>
      </c>
      <c r="H19" s="29" t="s">
        <v>15</v>
      </c>
    </row>
    <row r="20" spans="1:8" ht="30.75" customHeight="1">
      <c r="A20" s="4">
        <v>11</v>
      </c>
      <c r="B20" s="34" t="s">
        <v>18</v>
      </c>
      <c r="C20" s="6">
        <v>45000</v>
      </c>
      <c r="D20" s="6">
        <v>44405</v>
      </c>
      <c r="E20" s="7">
        <f t="shared" si="1"/>
        <v>98.677777777777777</v>
      </c>
      <c r="F20" s="8">
        <v>24777</v>
      </c>
      <c r="G20" s="8">
        <v>24715</v>
      </c>
      <c r="H20" s="29" t="s">
        <v>15</v>
      </c>
    </row>
    <row r="21" spans="1:8" ht="83.25">
      <c r="A21" s="4">
        <v>12</v>
      </c>
      <c r="B21" s="34" t="s">
        <v>19</v>
      </c>
      <c r="C21" s="6">
        <v>100000</v>
      </c>
      <c r="D21" s="6">
        <v>98332.5</v>
      </c>
      <c r="E21" s="7">
        <f t="shared" si="1"/>
        <v>98.332499999999996</v>
      </c>
      <c r="F21" s="8">
        <v>24381</v>
      </c>
      <c r="G21" s="8">
        <v>24745</v>
      </c>
      <c r="H21" s="29" t="s">
        <v>15</v>
      </c>
    </row>
    <row r="22" spans="1:8" ht="83.25">
      <c r="A22" s="4">
        <v>13</v>
      </c>
      <c r="B22" s="34" t="s">
        <v>66</v>
      </c>
      <c r="C22" s="6">
        <v>300000</v>
      </c>
      <c r="D22" s="27" t="s">
        <v>154</v>
      </c>
      <c r="E22" s="7">
        <f>SUM(D22*100)/C22</f>
        <v>0</v>
      </c>
      <c r="F22" s="8">
        <v>24381</v>
      </c>
      <c r="G22" s="8">
        <v>24745</v>
      </c>
      <c r="H22" s="29" t="s">
        <v>15</v>
      </c>
    </row>
    <row r="23" spans="1:8" ht="30.75" customHeight="1">
      <c r="A23" s="4">
        <v>14</v>
      </c>
      <c r="B23" s="34" t="s">
        <v>20</v>
      </c>
      <c r="C23" s="6">
        <v>15000</v>
      </c>
      <c r="D23" s="6">
        <v>11905</v>
      </c>
      <c r="E23" s="7">
        <f t="shared" si="1"/>
        <v>79.36666666666666</v>
      </c>
      <c r="F23" s="8">
        <v>24381</v>
      </c>
      <c r="G23" s="8">
        <v>24745</v>
      </c>
      <c r="H23" s="29" t="s">
        <v>15</v>
      </c>
    </row>
    <row r="24" spans="1:8" ht="83.25">
      <c r="A24" s="4">
        <v>15</v>
      </c>
      <c r="B24" s="34" t="s">
        <v>21</v>
      </c>
      <c r="C24" s="6">
        <v>50000</v>
      </c>
      <c r="D24" s="6">
        <v>14999.7</v>
      </c>
      <c r="E24" s="7">
        <f t="shared" si="1"/>
        <v>29.999400000000001</v>
      </c>
      <c r="F24" s="8">
        <v>24381</v>
      </c>
      <c r="G24" s="8">
        <v>24745</v>
      </c>
      <c r="H24" s="29" t="s">
        <v>15</v>
      </c>
    </row>
    <row r="25" spans="1:8" ht="111">
      <c r="A25" s="4">
        <v>16</v>
      </c>
      <c r="B25" s="34" t="s">
        <v>22</v>
      </c>
      <c r="C25" s="14">
        <v>2500000</v>
      </c>
      <c r="D25" s="27" t="s">
        <v>154</v>
      </c>
      <c r="E25" s="7">
        <f>SUM(D25*100)/C25</f>
        <v>0</v>
      </c>
      <c r="F25" s="8">
        <v>24381</v>
      </c>
      <c r="G25" s="8">
        <v>24745</v>
      </c>
      <c r="H25" s="29" t="s">
        <v>15</v>
      </c>
    </row>
    <row r="26" spans="1:8" ht="27" customHeight="1">
      <c r="A26" s="4">
        <v>17</v>
      </c>
      <c r="B26" s="34" t="s">
        <v>24</v>
      </c>
      <c r="C26" s="14">
        <v>450000</v>
      </c>
      <c r="D26" s="14">
        <v>450000</v>
      </c>
      <c r="E26" s="7">
        <f t="shared" si="1"/>
        <v>100</v>
      </c>
      <c r="F26" s="8">
        <v>24351</v>
      </c>
      <c r="G26" s="8">
        <v>24806</v>
      </c>
      <c r="H26" s="29" t="s">
        <v>15</v>
      </c>
    </row>
    <row r="27" spans="1:8" ht="111">
      <c r="A27" s="4">
        <v>18</v>
      </c>
      <c r="B27" s="34" t="s">
        <v>67</v>
      </c>
      <c r="C27" s="14">
        <v>20000</v>
      </c>
      <c r="D27" s="15">
        <v>0</v>
      </c>
      <c r="E27" s="7">
        <f t="shared" si="1"/>
        <v>0</v>
      </c>
      <c r="F27" s="8">
        <v>24381</v>
      </c>
      <c r="G27" s="8">
        <v>24561</v>
      </c>
      <c r="H27" s="29" t="s">
        <v>15</v>
      </c>
    </row>
    <row r="28" spans="1:8" ht="83.25">
      <c r="A28" s="4">
        <v>19</v>
      </c>
      <c r="B28" s="34" t="s">
        <v>25</v>
      </c>
      <c r="C28" s="14">
        <v>200000</v>
      </c>
      <c r="D28" s="14">
        <v>176600</v>
      </c>
      <c r="E28" s="7">
        <f t="shared" si="1"/>
        <v>88.3</v>
      </c>
      <c r="F28" s="9" t="s">
        <v>26</v>
      </c>
      <c r="G28" s="8">
        <v>24399</v>
      </c>
      <c r="H28" s="29" t="s">
        <v>15</v>
      </c>
    </row>
    <row r="29" spans="1:8" ht="111">
      <c r="A29" s="4">
        <v>20</v>
      </c>
      <c r="B29" s="34" t="s">
        <v>27</v>
      </c>
      <c r="C29" s="14">
        <v>2999999</v>
      </c>
      <c r="D29" s="14">
        <v>2999999</v>
      </c>
      <c r="E29" s="7">
        <f t="shared" si="1"/>
        <v>100</v>
      </c>
      <c r="F29" s="8">
        <v>24426</v>
      </c>
      <c r="G29" s="8">
        <v>24440</v>
      </c>
      <c r="H29" s="29" t="s">
        <v>15</v>
      </c>
    </row>
    <row r="30" spans="1:8" ht="83.25">
      <c r="A30" s="4">
        <v>21</v>
      </c>
      <c r="B30" s="34" t="s">
        <v>117</v>
      </c>
      <c r="C30" s="6">
        <v>50000</v>
      </c>
      <c r="D30" s="27" t="s">
        <v>154</v>
      </c>
      <c r="E30" s="7">
        <f>SUM(D30*100)/C30</f>
        <v>0</v>
      </c>
      <c r="F30" s="8">
        <v>24412</v>
      </c>
      <c r="G30" s="8">
        <v>24684</v>
      </c>
      <c r="H30" s="29" t="s">
        <v>122</v>
      </c>
    </row>
    <row r="31" spans="1:8" ht="83.25">
      <c r="A31" s="4">
        <v>22</v>
      </c>
      <c r="B31" s="36" t="s">
        <v>118</v>
      </c>
      <c r="C31" s="16">
        <v>30000</v>
      </c>
      <c r="D31" s="27" t="s">
        <v>154</v>
      </c>
      <c r="E31" s="7">
        <f>SUM(D31*100)/C31</f>
        <v>0</v>
      </c>
      <c r="F31" s="8">
        <v>24412</v>
      </c>
      <c r="G31" s="8">
        <v>24684</v>
      </c>
      <c r="H31" s="29" t="s">
        <v>122</v>
      </c>
    </row>
    <row r="32" spans="1:8" ht="21.75" customHeight="1">
      <c r="A32" s="4">
        <v>23</v>
      </c>
      <c r="B32" s="36" t="s">
        <v>119</v>
      </c>
      <c r="C32" s="16">
        <v>20000</v>
      </c>
      <c r="D32" s="27" t="s">
        <v>154</v>
      </c>
      <c r="E32" s="7">
        <f>SUM(D32*100)/C32</f>
        <v>0</v>
      </c>
      <c r="F32" s="8">
        <v>24473</v>
      </c>
      <c r="G32" s="8">
        <v>24745</v>
      </c>
      <c r="H32" s="29" t="s">
        <v>122</v>
      </c>
    </row>
    <row r="33" spans="1:8" ht="83.25">
      <c r="A33" s="4">
        <v>24</v>
      </c>
      <c r="B33" s="36" t="s">
        <v>120</v>
      </c>
      <c r="C33" s="16">
        <v>10000</v>
      </c>
      <c r="D33" s="27" t="s">
        <v>154</v>
      </c>
      <c r="E33" s="7">
        <f>SUM(D33*100)/C33</f>
        <v>0</v>
      </c>
      <c r="F33" s="8">
        <v>24473</v>
      </c>
      <c r="G33" s="8">
        <v>24745</v>
      </c>
      <c r="H33" s="29" t="s">
        <v>122</v>
      </c>
    </row>
    <row r="34" spans="1:8" ht="27.75">
      <c r="A34" s="53" t="s">
        <v>121</v>
      </c>
      <c r="B34" s="53"/>
      <c r="C34" s="12">
        <f>SUM(C19:C33)</f>
        <v>6839999</v>
      </c>
      <c r="D34" s="12">
        <f>SUM(D19:D33)</f>
        <v>3846023.2</v>
      </c>
      <c r="E34" s="13"/>
      <c r="F34" s="13"/>
      <c r="G34" s="13"/>
      <c r="H34" s="30"/>
    </row>
    <row r="35" spans="1:8" ht="45" customHeight="1">
      <c r="A35" s="57" t="s">
        <v>28</v>
      </c>
      <c r="B35" s="58"/>
      <c r="C35" s="58"/>
      <c r="D35" s="58"/>
      <c r="E35" s="58"/>
      <c r="F35" s="58"/>
      <c r="G35" s="58"/>
      <c r="H35" s="59"/>
    </row>
    <row r="36" spans="1:8" ht="28.5" customHeight="1">
      <c r="A36" s="4">
        <v>25</v>
      </c>
      <c r="B36" s="34" t="s">
        <v>29</v>
      </c>
      <c r="C36" s="14">
        <v>20000</v>
      </c>
      <c r="D36" s="14">
        <v>16712</v>
      </c>
      <c r="E36" s="7">
        <f t="shared" si="1"/>
        <v>83.56</v>
      </c>
      <c r="F36" s="8">
        <v>24381</v>
      </c>
      <c r="G36" s="8">
        <v>24745</v>
      </c>
      <c r="H36" s="29" t="s">
        <v>15</v>
      </c>
    </row>
    <row r="37" spans="1:8" ht="28.5" customHeight="1">
      <c r="A37" s="4">
        <v>26</v>
      </c>
      <c r="B37" s="34" t="s">
        <v>30</v>
      </c>
      <c r="C37" s="14">
        <v>50000</v>
      </c>
      <c r="D37" s="14">
        <v>0</v>
      </c>
      <c r="E37" s="7">
        <f t="shared" si="1"/>
        <v>0</v>
      </c>
      <c r="F37" s="8">
        <v>24654</v>
      </c>
      <c r="G37" s="8">
        <v>24700</v>
      </c>
      <c r="H37" s="29" t="s">
        <v>15</v>
      </c>
    </row>
    <row r="38" spans="1:8" ht="83.25">
      <c r="A38" s="4">
        <v>27</v>
      </c>
      <c r="B38" s="34" t="s">
        <v>31</v>
      </c>
      <c r="C38" s="14">
        <v>20000</v>
      </c>
      <c r="D38" s="14">
        <v>20000</v>
      </c>
      <c r="E38" s="7">
        <f t="shared" si="1"/>
        <v>100</v>
      </c>
      <c r="F38" s="8">
        <v>24381</v>
      </c>
      <c r="G38" s="9" t="s">
        <v>32</v>
      </c>
      <c r="H38" s="29" t="s">
        <v>15</v>
      </c>
    </row>
    <row r="39" spans="1:8" ht="30.75" customHeight="1">
      <c r="A39" s="4">
        <v>28</v>
      </c>
      <c r="B39" s="34" t="s">
        <v>33</v>
      </c>
      <c r="C39" s="14">
        <v>450000</v>
      </c>
      <c r="D39" s="14">
        <v>448000</v>
      </c>
      <c r="E39" s="7">
        <f t="shared" si="1"/>
        <v>99.555555555555557</v>
      </c>
      <c r="F39" s="8">
        <v>24649</v>
      </c>
      <c r="G39" s="8">
        <v>24709</v>
      </c>
      <c r="H39" s="29" t="s">
        <v>15</v>
      </c>
    </row>
    <row r="40" spans="1:8" ht="45" customHeight="1">
      <c r="A40" s="4">
        <v>29</v>
      </c>
      <c r="B40" s="34" t="s">
        <v>35</v>
      </c>
      <c r="C40" s="14">
        <v>195000</v>
      </c>
      <c r="D40" s="14">
        <v>195000</v>
      </c>
      <c r="E40" s="7">
        <f t="shared" si="1"/>
        <v>100</v>
      </c>
      <c r="F40" s="8">
        <v>24532</v>
      </c>
      <c r="G40" s="8">
        <v>24834</v>
      </c>
      <c r="H40" s="29" t="s">
        <v>15</v>
      </c>
    </row>
    <row r="41" spans="1:8" ht="83.25">
      <c r="A41" s="4">
        <v>30</v>
      </c>
      <c r="B41" s="34" t="s">
        <v>34</v>
      </c>
      <c r="C41" s="14">
        <v>8070000</v>
      </c>
      <c r="D41" s="14">
        <v>6907616</v>
      </c>
      <c r="E41" s="7">
        <f t="shared" si="1"/>
        <v>85.596232961586125</v>
      </c>
      <c r="F41" s="8">
        <v>24016</v>
      </c>
      <c r="G41" s="8">
        <v>24745</v>
      </c>
      <c r="H41" s="29" t="s">
        <v>15</v>
      </c>
    </row>
    <row r="42" spans="1:8" ht="27.75">
      <c r="A42" s="53" t="s">
        <v>121</v>
      </c>
      <c r="B42" s="53"/>
      <c r="C42" s="12">
        <f>SUM(C36:C41)</f>
        <v>8805000</v>
      </c>
      <c r="D42" s="12">
        <f>SUM(D36:D41)</f>
        <v>7587328</v>
      </c>
      <c r="E42" s="13"/>
      <c r="F42" s="13"/>
      <c r="G42" s="13"/>
      <c r="H42" s="30"/>
    </row>
    <row r="43" spans="1:8" ht="45" customHeight="1">
      <c r="A43" s="60" t="s">
        <v>49</v>
      </c>
      <c r="B43" s="61"/>
      <c r="C43" s="61"/>
      <c r="D43" s="61"/>
      <c r="E43" s="61"/>
      <c r="F43" s="61"/>
      <c r="G43" s="61"/>
      <c r="H43" s="62"/>
    </row>
    <row r="44" spans="1:8" ht="27.75" customHeight="1">
      <c r="A44" s="4">
        <v>31</v>
      </c>
      <c r="B44" s="34" t="s">
        <v>36</v>
      </c>
      <c r="C44" s="14">
        <v>500000</v>
      </c>
      <c r="D44" s="14">
        <v>483795</v>
      </c>
      <c r="E44" s="7">
        <f t="shared" si="1"/>
        <v>96.759</v>
      </c>
      <c r="F44" s="8">
        <v>24710</v>
      </c>
      <c r="G44" s="8">
        <v>24715</v>
      </c>
      <c r="H44" s="29" t="s">
        <v>15</v>
      </c>
    </row>
    <row r="45" spans="1:8" ht="30.75" customHeight="1">
      <c r="A45" s="4">
        <v>32</v>
      </c>
      <c r="B45" s="34" t="s">
        <v>37</v>
      </c>
      <c r="C45" s="14">
        <v>50000</v>
      </c>
      <c r="D45" s="14">
        <v>43972.2</v>
      </c>
      <c r="E45" s="7">
        <f t="shared" si="1"/>
        <v>87.944400000000002</v>
      </c>
      <c r="F45" s="8">
        <v>24575</v>
      </c>
      <c r="G45" s="8">
        <v>24697</v>
      </c>
      <c r="H45" s="29" t="s">
        <v>15</v>
      </c>
    </row>
    <row r="46" spans="1:8" ht="30" customHeight="1">
      <c r="A46" s="4">
        <v>33</v>
      </c>
      <c r="B46" s="34" t="s">
        <v>38</v>
      </c>
      <c r="C46" s="14">
        <v>50000</v>
      </c>
      <c r="D46" s="27" t="s">
        <v>154</v>
      </c>
      <c r="E46" s="7">
        <f t="shared" si="1"/>
        <v>0</v>
      </c>
      <c r="F46" s="8">
        <v>24654</v>
      </c>
      <c r="G46" s="8">
        <v>24700</v>
      </c>
      <c r="H46" s="29" t="s">
        <v>15</v>
      </c>
    </row>
    <row r="47" spans="1:8" ht="54.75" customHeight="1">
      <c r="A47" s="4">
        <v>34</v>
      </c>
      <c r="B47" s="34" t="s">
        <v>65</v>
      </c>
      <c r="C47" s="14">
        <v>50000</v>
      </c>
      <c r="D47" s="27" t="s">
        <v>154</v>
      </c>
      <c r="E47" s="7">
        <f t="shared" si="1"/>
        <v>0</v>
      </c>
      <c r="F47" s="8">
        <v>24739</v>
      </c>
      <c r="G47" s="8">
        <v>24740</v>
      </c>
      <c r="H47" s="29" t="s">
        <v>15</v>
      </c>
    </row>
    <row r="48" spans="1:8" ht="83.25">
      <c r="A48" s="4">
        <v>35</v>
      </c>
      <c r="B48" s="34" t="s">
        <v>39</v>
      </c>
      <c r="C48" s="14">
        <v>50000</v>
      </c>
      <c r="D48" s="27" t="s">
        <v>154</v>
      </c>
      <c r="E48" s="7">
        <f t="shared" si="1"/>
        <v>0</v>
      </c>
      <c r="F48" s="8">
        <v>24696</v>
      </c>
      <c r="G48" s="8">
        <v>24696</v>
      </c>
      <c r="H48" s="29" t="s">
        <v>15</v>
      </c>
    </row>
    <row r="49" spans="1:8" ht="33.75" customHeight="1">
      <c r="A49" s="4">
        <v>36</v>
      </c>
      <c r="B49" s="34" t="s">
        <v>40</v>
      </c>
      <c r="C49" s="14">
        <v>50000</v>
      </c>
      <c r="D49" s="14">
        <v>36884</v>
      </c>
      <c r="E49" s="7">
        <f t="shared" si="1"/>
        <v>73.768000000000001</v>
      </c>
      <c r="F49" s="9" t="s">
        <v>42</v>
      </c>
      <c r="G49" s="8">
        <v>24686</v>
      </c>
      <c r="H49" s="29" t="s">
        <v>15</v>
      </c>
    </row>
    <row r="50" spans="1:8" ht="53.25" customHeight="1">
      <c r="A50" s="4">
        <v>37</v>
      </c>
      <c r="B50" s="34" t="s">
        <v>41</v>
      </c>
      <c r="C50" s="14">
        <v>10000</v>
      </c>
      <c r="D50" s="14">
        <v>10000</v>
      </c>
      <c r="E50" s="7">
        <f t="shared" ref="E50:E70" si="2">SUM(D50*100)/C50</f>
        <v>100</v>
      </c>
      <c r="F50" s="8">
        <v>24381</v>
      </c>
      <c r="G50" s="8">
        <v>24745</v>
      </c>
      <c r="H50" s="29" t="s">
        <v>15</v>
      </c>
    </row>
    <row r="51" spans="1:8" ht="33" customHeight="1">
      <c r="A51" s="4">
        <v>38</v>
      </c>
      <c r="B51" s="34" t="s">
        <v>131</v>
      </c>
      <c r="C51" s="14">
        <v>10000</v>
      </c>
      <c r="D51" s="27" t="s">
        <v>154</v>
      </c>
      <c r="E51" s="7">
        <f t="shared" ref="E51:E52" si="3">SUM(D51*100)/C51</f>
        <v>0</v>
      </c>
      <c r="F51" s="18">
        <v>24504</v>
      </c>
      <c r="G51" s="19">
        <v>24745</v>
      </c>
      <c r="H51" s="29" t="s">
        <v>122</v>
      </c>
    </row>
    <row r="52" spans="1:8" ht="138.75">
      <c r="A52" s="4">
        <v>39</v>
      </c>
      <c r="B52" s="36" t="s">
        <v>132</v>
      </c>
      <c r="C52" s="17">
        <v>50000</v>
      </c>
      <c r="D52" s="27" t="s">
        <v>154</v>
      </c>
      <c r="E52" s="7">
        <f t="shared" si="3"/>
        <v>0</v>
      </c>
      <c r="F52" s="18">
        <v>24624</v>
      </c>
      <c r="G52" s="19">
        <v>24684</v>
      </c>
      <c r="H52" s="31" t="s">
        <v>122</v>
      </c>
    </row>
    <row r="53" spans="1:8" ht="30" customHeight="1">
      <c r="A53" s="4">
        <v>40</v>
      </c>
      <c r="B53" s="34" t="s">
        <v>43</v>
      </c>
      <c r="C53" s="14">
        <v>162000</v>
      </c>
      <c r="D53" s="14">
        <v>154000</v>
      </c>
      <c r="E53" s="7">
        <f>SUM(D53*100)/C53</f>
        <v>95.061728395061735</v>
      </c>
      <c r="F53" s="8">
        <v>24381</v>
      </c>
      <c r="G53" s="8">
        <v>24745</v>
      </c>
      <c r="H53" s="29" t="s">
        <v>15</v>
      </c>
    </row>
    <row r="54" spans="1:8" ht="33.75" customHeight="1">
      <c r="A54" s="4">
        <v>41</v>
      </c>
      <c r="B54" s="34" t="s">
        <v>44</v>
      </c>
      <c r="C54" s="14">
        <v>5157600</v>
      </c>
      <c r="D54" s="14">
        <v>4950400</v>
      </c>
      <c r="E54" s="7">
        <f t="shared" si="2"/>
        <v>95.982627578718791</v>
      </c>
      <c r="F54" s="8">
        <v>24381</v>
      </c>
      <c r="G54" s="8">
        <v>24745</v>
      </c>
      <c r="H54" s="29" t="s">
        <v>15</v>
      </c>
    </row>
    <row r="55" spans="1:8" ht="31.5" customHeight="1">
      <c r="A55" s="4">
        <v>42</v>
      </c>
      <c r="B55" s="34" t="s">
        <v>45</v>
      </c>
      <c r="C55" s="14">
        <v>24388000</v>
      </c>
      <c r="D55" s="14">
        <v>23189400</v>
      </c>
      <c r="E55" s="7">
        <f t="shared" si="2"/>
        <v>95.085287846481876</v>
      </c>
      <c r="F55" s="8">
        <v>24381</v>
      </c>
      <c r="G55" s="8">
        <v>24745</v>
      </c>
      <c r="H55" s="29" t="s">
        <v>15</v>
      </c>
    </row>
    <row r="56" spans="1:8" ht="83.25">
      <c r="A56" s="4">
        <v>43</v>
      </c>
      <c r="B56" s="34" t="s">
        <v>46</v>
      </c>
      <c r="C56" s="14">
        <v>50000</v>
      </c>
      <c r="D56" s="27" t="s">
        <v>154</v>
      </c>
      <c r="E56" s="7">
        <f>SUM(D56*100)/C56</f>
        <v>0</v>
      </c>
      <c r="F56" s="8">
        <v>24381</v>
      </c>
      <c r="G56" s="8">
        <v>24745</v>
      </c>
      <c r="H56" s="29" t="s">
        <v>15</v>
      </c>
    </row>
    <row r="57" spans="1:8" ht="33" customHeight="1">
      <c r="A57" s="4">
        <v>44</v>
      </c>
      <c r="B57" s="34" t="s">
        <v>47</v>
      </c>
      <c r="C57" s="14">
        <v>20000</v>
      </c>
      <c r="D57" s="14">
        <v>16164</v>
      </c>
      <c r="E57" s="7">
        <f t="shared" si="2"/>
        <v>80.819999999999993</v>
      </c>
      <c r="F57" s="8">
        <v>24446</v>
      </c>
      <c r="G57" s="8">
        <v>24446</v>
      </c>
      <c r="H57" s="29" t="s">
        <v>15</v>
      </c>
    </row>
    <row r="58" spans="1:8" ht="28.5" customHeight="1">
      <c r="A58" s="4">
        <v>45</v>
      </c>
      <c r="B58" s="34" t="s">
        <v>48</v>
      </c>
      <c r="C58" s="14">
        <v>20000</v>
      </c>
      <c r="D58" s="14">
        <v>10502</v>
      </c>
      <c r="E58" s="7">
        <f t="shared" si="2"/>
        <v>52.51</v>
      </c>
      <c r="F58" s="8">
        <v>24696</v>
      </c>
      <c r="G58" s="8">
        <v>24696</v>
      </c>
      <c r="H58" s="29" t="s">
        <v>15</v>
      </c>
    </row>
    <row r="59" spans="1:8" ht="38.25" customHeight="1">
      <c r="A59" s="53" t="s">
        <v>121</v>
      </c>
      <c r="B59" s="53"/>
      <c r="C59" s="12">
        <f>SUM(C44:C58)</f>
        <v>30617600</v>
      </c>
      <c r="D59" s="12">
        <f>SUM(D44:D58)</f>
        <v>28895117.199999999</v>
      </c>
      <c r="E59" s="13"/>
      <c r="F59" s="13"/>
      <c r="G59" s="13"/>
      <c r="H59" s="30"/>
    </row>
    <row r="60" spans="1:8" ht="45" customHeight="1">
      <c r="A60" s="63" t="s">
        <v>50</v>
      </c>
      <c r="B60" s="64"/>
      <c r="C60" s="64"/>
      <c r="D60" s="64"/>
      <c r="E60" s="64"/>
      <c r="F60" s="64"/>
      <c r="G60" s="64"/>
      <c r="H60" s="65"/>
    </row>
    <row r="61" spans="1:8" ht="83.25">
      <c r="A61" s="4">
        <v>46</v>
      </c>
      <c r="B61" s="34" t="s">
        <v>56</v>
      </c>
      <c r="C61" s="14">
        <v>729500</v>
      </c>
      <c r="D61" s="14">
        <v>368571</v>
      </c>
      <c r="E61" s="7">
        <f t="shared" si="2"/>
        <v>50.523783413296776</v>
      </c>
      <c r="F61" s="8">
        <v>24381</v>
      </c>
      <c r="G61" s="8">
        <v>24745</v>
      </c>
      <c r="H61" s="29" t="s">
        <v>15</v>
      </c>
    </row>
    <row r="62" spans="1:8" ht="30" customHeight="1">
      <c r="A62" s="4">
        <v>47</v>
      </c>
      <c r="B62" s="34" t="s">
        <v>55</v>
      </c>
      <c r="C62" s="14">
        <v>50000</v>
      </c>
      <c r="D62" s="27" t="s">
        <v>154</v>
      </c>
      <c r="E62" s="7">
        <f>SUM(D62*100)/C62</f>
        <v>0</v>
      </c>
      <c r="F62" s="8">
        <v>24381</v>
      </c>
      <c r="G62" s="8">
        <v>24745</v>
      </c>
      <c r="H62" s="29" t="s">
        <v>15</v>
      </c>
    </row>
    <row r="63" spans="1:8" ht="83.25">
      <c r="A63" s="4">
        <v>48</v>
      </c>
      <c r="B63" s="34" t="s">
        <v>54</v>
      </c>
      <c r="C63" s="14">
        <v>1000000</v>
      </c>
      <c r="D63" s="14">
        <v>534704</v>
      </c>
      <c r="E63" s="7">
        <f t="shared" si="2"/>
        <v>53.470399999999998</v>
      </c>
      <c r="F63" s="8">
        <v>24381</v>
      </c>
      <c r="G63" s="8">
        <v>24745</v>
      </c>
      <c r="H63" s="29" t="s">
        <v>15</v>
      </c>
    </row>
    <row r="64" spans="1:8" ht="83.25">
      <c r="A64" s="4">
        <v>49</v>
      </c>
      <c r="B64" s="34" t="s">
        <v>53</v>
      </c>
      <c r="C64" s="14">
        <v>406000</v>
      </c>
      <c r="D64" s="14">
        <v>380400</v>
      </c>
      <c r="E64" s="7">
        <f t="shared" si="2"/>
        <v>93.694581280788171</v>
      </c>
      <c r="F64" s="9" t="s">
        <v>58</v>
      </c>
      <c r="G64" s="8">
        <v>24676</v>
      </c>
      <c r="H64" s="29" t="s">
        <v>15</v>
      </c>
    </row>
    <row r="65" spans="1:8" ht="83.25">
      <c r="A65" s="4">
        <v>50</v>
      </c>
      <c r="B65" s="34" t="s">
        <v>52</v>
      </c>
      <c r="C65" s="14">
        <v>600000</v>
      </c>
      <c r="D65" s="14">
        <v>522458</v>
      </c>
      <c r="E65" s="7">
        <f t="shared" si="2"/>
        <v>87.076333333333338</v>
      </c>
      <c r="F65" s="8">
        <v>24412</v>
      </c>
      <c r="G65" s="8">
        <v>24715</v>
      </c>
      <c r="H65" s="29" t="s">
        <v>15</v>
      </c>
    </row>
    <row r="66" spans="1:8" ht="83.25">
      <c r="A66" s="4">
        <v>51</v>
      </c>
      <c r="B66" s="34" t="s">
        <v>133</v>
      </c>
      <c r="C66" s="14">
        <v>180000</v>
      </c>
      <c r="D66" s="27" t="s">
        <v>154</v>
      </c>
      <c r="E66" s="7">
        <f t="shared" si="2"/>
        <v>0</v>
      </c>
      <c r="F66" s="8">
        <v>24381</v>
      </c>
      <c r="G66" s="8">
        <v>24745</v>
      </c>
      <c r="H66" s="29" t="s">
        <v>122</v>
      </c>
    </row>
    <row r="67" spans="1:8" ht="111">
      <c r="A67" s="4">
        <v>52</v>
      </c>
      <c r="B67" s="34" t="s">
        <v>134</v>
      </c>
      <c r="C67" s="14">
        <v>30000</v>
      </c>
      <c r="D67" s="27" t="s">
        <v>154</v>
      </c>
      <c r="E67" s="7">
        <f t="shared" si="2"/>
        <v>0</v>
      </c>
      <c r="F67" s="8">
        <v>24412</v>
      </c>
      <c r="G67" s="8">
        <v>24473</v>
      </c>
      <c r="H67" s="29" t="s">
        <v>122</v>
      </c>
    </row>
    <row r="68" spans="1:8" ht="83.25">
      <c r="A68" s="4">
        <v>53</v>
      </c>
      <c r="B68" s="34" t="s">
        <v>135</v>
      </c>
      <c r="C68" s="14">
        <v>20000</v>
      </c>
      <c r="D68" s="27" t="s">
        <v>154</v>
      </c>
      <c r="E68" s="7">
        <f t="shared" si="2"/>
        <v>0</v>
      </c>
      <c r="F68" s="8">
        <v>24473</v>
      </c>
      <c r="G68" s="8">
        <v>24654</v>
      </c>
      <c r="H68" s="29" t="s">
        <v>122</v>
      </c>
    </row>
    <row r="69" spans="1:8" ht="138.75">
      <c r="A69" s="4">
        <v>54</v>
      </c>
      <c r="B69" s="34" t="s">
        <v>51</v>
      </c>
      <c r="C69" s="14">
        <v>360000</v>
      </c>
      <c r="D69" s="14">
        <v>360000</v>
      </c>
      <c r="E69" s="7">
        <f t="shared" si="2"/>
        <v>100</v>
      </c>
      <c r="F69" s="8">
        <v>24381</v>
      </c>
      <c r="G69" s="8">
        <v>24745</v>
      </c>
      <c r="H69" s="29" t="s">
        <v>15</v>
      </c>
    </row>
    <row r="70" spans="1:8" ht="24" customHeight="1">
      <c r="A70" s="4">
        <v>55</v>
      </c>
      <c r="B70" s="34" t="s">
        <v>57</v>
      </c>
      <c r="C70" s="14">
        <v>80000</v>
      </c>
      <c r="D70" s="14">
        <v>79945</v>
      </c>
      <c r="E70" s="7">
        <f t="shared" si="2"/>
        <v>99.931250000000006</v>
      </c>
      <c r="F70" s="8">
        <v>24551</v>
      </c>
      <c r="G70" s="8">
        <v>24563</v>
      </c>
      <c r="H70" s="29" t="s">
        <v>15</v>
      </c>
    </row>
    <row r="71" spans="1:8" ht="83.25">
      <c r="A71" s="4">
        <v>56</v>
      </c>
      <c r="B71" s="34" t="s">
        <v>59</v>
      </c>
      <c r="C71" s="14">
        <v>200000</v>
      </c>
      <c r="D71" s="14">
        <v>155762.20000000001</v>
      </c>
      <c r="E71" s="7">
        <f t="shared" ref="E71:E130" si="4">SUM(D71*100)/C71</f>
        <v>77.881100000000004</v>
      </c>
      <c r="F71" s="8">
        <v>24643</v>
      </c>
      <c r="G71" s="8">
        <v>24644</v>
      </c>
      <c r="H71" s="29" t="s">
        <v>15</v>
      </c>
    </row>
    <row r="72" spans="1:8" ht="83.25">
      <c r="A72" s="4">
        <v>57</v>
      </c>
      <c r="B72" s="34" t="s">
        <v>60</v>
      </c>
      <c r="C72" s="14">
        <v>20000</v>
      </c>
      <c r="D72" s="14">
        <v>17895</v>
      </c>
      <c r="E72" s="7">
        <f t="shared" si="4"/>
        <v>89.474999999999994</v>
      </c>
      <c r="F72" s="8" t="s">
        <v>61</v>
      </c>
      <c r="G72" s="8">
        <v>24715</v>
      </c>
      <c r="H72" s="29" t="s">
        <v>15</v>
      </c>
    </row>
    <row r="73" spans="1:8" ht="111">
      <c r="A73" s="4">
        <v>58</v>
      </c>
      <c r="B73" s="34" t="s">
        <v>62</v>
      </c>
      <c r="C73" s="14">
        <v>30000</v>
      </c>
      <c r="D73" s="14">
        <v>29742</v>
      </c>
      <c r="E73" s="7">
        <f t="shared" si="4"/>
        <v>99.14</v>
      </c>
      <c r="F73" s="8">
        <v>24707</v>
      </c>
      <c r="G73" s="8">
        <v>24707</v>
      </c>
      <c r="H73" s="29" t="s">
        <v>15</v>
      </c>
    </row>
    <row r="74" spans="1:8" ht="28.5" customHeight="1">
      <c r="A74" s="4">
        <v>59</v>
      </c>
      <c r="B74" s="37" t="s">
        <v>63</v>
      </c>
      <c r="C74" s="14">
        <v>100000</v>
      </c>
      <c r="D74" s="14">
        <v>97496</v>
      </c>
      <c r="E74" s="7">
        <f t="shared" si="4"/>
        <v>97.495999999999995</v>
      </c>
      <c r="F74" s="8">
        <v>24696</v>
      </c>
      <c r="G74" s="8">
        <v>24696</v>
      </c>
      <c r="H74" s="29" t="s">
        <v>15</v>
      </c>
    </row>
    <row r="75" spans="1:8" ht="83.25">
      <c r="A75" s="4">
        <v>60</v>
      </c>
      <c r="B75" s="34" t="s">
        <v>64</v>
      </c>
      <c r="C75" s="14">
        <v>697000</v>
      </c>
      <c r="D75" s="14">
        <v>684000</v>
      </c>
      <c r="E75" s="7">
        <f t="shared" si="4"/>
        <v>98.134863701578197</v>
      </c>
      <c r="F75" s="8">
        <v>24685</v>
      </c>
      <c r="G75" s="8">
        <v>24745</v>
      </c>
      <c r="H75" s="29" t="s">
        <v>15</v>
      </c>
    </row>
    <row r="76" spans="1:8" ht="27.75">
      <c r="A76" s="53" t="s">
        <v>121</v>
      </c>
      <c r="B76" s="53"/>
      <c r="C76" s="12">
        <f>SUM(C61:C75)</f>
        <v>4502500</v>
      </c>
      <c r="D76" s="12">
        <f>SUM(D61:D75)</f>
        <v>3230973.2</v>
      </c>
      <c r="E76" s="13"/>
      <c r="F76" s="13"/>
      <c r="G76" s="13"/>
      <c r="H76" s="30"/>
    </row>
    <row r="77" spans="1:8" ht="45" customHeight="1">
      <c r="A77" s="66" t="s">
        <v>68</v>
      </c>
      <c r="B77" s="67"/>
      <c r="C77" s="67"/>
      <c r="D77" s="67"/>
      <c r="E77" s="67"/>
      <c r="F77" s="67"/>
      <c r="G77" s="67"/>
      <c r="H77" s="68"/>
    </row>
    <row r="78" spans="1:8" ht="138.75">
      <c r="A78" s="4">
        <v>61</v>
      </c>
      <c r="B78" s="34" t="s">
        <v>69</v>
      </c>
      <c r="C78" s="14">
        <v>110000</v>
      </c>
      <c r="D78" s="14">
        <v>107766</v>
      </c>
      <c r="E78" s="7">
        <f t="shared" si="4"/>
        <v>97.969090909090909</v>
      </c>
      <c r="F78" s="8">
        <v>24736</v>
      </c>
      <c r="G78" s="8">
        <v>24736</v>
      </c>
      <c r="H78" s="29" t="s">
        <v>15</v>
      </c>
    </row>
    <row r="79" spans="1:8" ht="166.5">
      <c r="A79" s="4">
        <v>62</v>
      </c>
      <c r="B79" s="34" t="s">
        <v>70</v>
      </c>
      <c r="C79" s="14">
        <v>100000</v>
      </c>
      <c r="D79" s="14">
        <v>88851</v>
      </c>
      <c r="E79" s="7">
        <f t="shared" si="4"/>
        <v>88.850999999999999</v>
      </c>
      <c r="F79" s="8">
        <v>24477</v>
      </c>
      <c r="G79" s="8">
        <v>24493</v>
      </c>
      <c r="H79" s="29" t="s">
        <v>15</v>
      </c>
    </row>
    <row r="80" spans="1:8" ht="111">
      <c r="A80" s="4">
        <v>63</v>
      </c>
      <c r="B80" s="34" t="s">
        <v>71</v>
      </c>
      <c r="C80" s="14">
        <v>159600</v>
      </c>
      <c r="D80" s="14">
        <v>1495354</v>
      </c>
      <c r="E80" s="7">
        <f t="shared" si="4"/>
        <v>936.93859649122805</v>
      </c>
      <c r="F80" s="8">
        <v>24381</v>
      </c>
      <c r="G80" s="8">
        <v>24745</v>
      </c>
      <c r="H80" s="29" t="s">
        <v>15</v>
      </c>
    </row>
    <row r="81" spans="1:8" ht="83.25">
      <c r="A81" s="4">
        <v>64</v>
      </c>
      <c r="B81" s="34" t="s">
        <v>72</v>
      </c>
      <c r="C81" s="14">
        <v>50000</v>
      </c>
      <c r="D81" s="14">
        <v>36550</v>
      </c>
      <c r="E81" s="7">
        <f t="shared" si="4"/>
        <v>73.099999999999994</v>
      </c>
      <c r="F81" s="8">
        <v>24687</v>
      </c>
      <c r="G81" s="8">
        <v>24687</v>
      </c>
      <c r="H81" s="29" t="s">
        <v>15</v>
      </c>
    </row>
    <row r="82" spans="1:8" ht="166.5">
      <c r="A82" s="4">
        <v>65</v>
      </c>
      <c r="B82" s="34" t="s">
        <v>73</v>
      </c>
      <c r="C82" s="14">
        <v>450000</v>
      </c>
      <c r="D82" s="14">
        <v>431550</v>
      </c>
      <c r="E82" s="7">
        <f t="shared" si="4"/>
        <v>95.9</v>
      </c>
      <c r="F82" s="8">
        <v>24627</v>
      </c>
      <c r="G82" s="8">
        <v>24666</v>
      </c>
      <c r="H82" s="29" t="s">
        <v>15</v>
      </c>
    </row>
    <row r="83" spans="1:8" ht="111">
      <c r="A83" s="4">
        <v>66</v>
      </c>
      <c r="B83" s="34" t="s">
        <v>74</v>
      </c>
      <c r="C83" s="14">
        <v>340000</v>
      </c>
      <c r="D83" s="14">
        <v>328952</v>
      </c>
      <c r="E83" s="7">
        <f t="shared" si="4"/>
        <v>96.750588235294117</v>
      </c>
      <c r="F83" s="8">
        <v>24714</v>
      </c>
      <c r="G83" s="8">
        <v>24721</v>
      </c>
      <c r="H83" s="29" t="s">
        <v>15</v>
      </c>
    </row>
    <row r="84" spans="1:8" ht="83.25">
      <c r="A84" s="4">
        <v>67</v>
      </c>
      <c r="B84" s="34" t="s">
        <v>75</v>
      </c>
      <c r="C84" s="14">
        <v>50000</v>
      </c>
      <c r="D84" s="14">
        <v>19863</v>
      </c>
      <c r="E84" s="7">
        <f t="shared" si="4"/>
        <v>39.725999999999999</v>
      </c>
      <c r="F84" s="8">
        <v>24605</v>
      </c>
      <c r="G84" s="8">
        <v>24607</v>
      </c>
      <c r="H84" s="29" t="s">
        <v>15</v>
      </c>
    </row>
    <row r="85" spans="1:8" ht="83.25">
      <c r="A85" s="4">
        <v>68</v>
      </c>
      <c r="B85" s="34" t="s">
        <v>76</v>
      </c>
      <c r="C85" s="14">
        <v>10000</v>
      </c>
      <c r="D85" s="14">
        <v>10000</v>
      </c>
      <c r="E85" s="7">
        <f t="shared" si="4"/>
        <v>100</v>
      </c>
      <c r="F85" s="8">
        <v>24553</v>
      </c>
      <c r="G85" s="8">
        <v>24553</v>
      </c>
      <c r="H85" s="29" t="s">
        <v>15</v>
      </c>
    </row>
    <row r="86" spans="1:8" ht="83.25">
      <c r="A86" s="4">
        <v>69</v>
      </c>
      <c r="B86" s="34" t="s">
        <v>77</v>
      </c>
      <c r="C86" s="14">
        <v>358000</v>
      </c>
      <c r="D86" s="14">
        <v>357920</v>
      </c>
      <c r="E86" s="7">
        <f t="shared" si="4"/>
        <v>99.977653631284923</v>
      </c>
      <c r="F86" s="8">
        <v>24473</v>
      </c>
      <c r="G86" s="8">
        <v>24745</v>
      </c>
      <c r="H86" s="29" t="s">
        <v>15</v>
      </c>
    </row>
    <row r="87" spans="1:8" ht="138.75">
      <c r="A87" s="4">
        <v>70</v>
      </c>
      <c r="B87" s="34" t="s">
        <v>78</v>
      </c>
      <c r="C87" s="14">
        <v>60000</v>
      </c>
      <c r="D87" s="14">
        <v>59520</v>
      </c>
      <c r="E87" s="7">
        <f t="shared" si="4"/>
        <v>99.2</v>
      </c>
      <c r="F87" s="8">
        <v>24685</v>
      </c>
      <c r="G87" s="8">
        <v>24745</v>
      </c>
      <c r="H87" s="29" t="s">
        <v>15</v>
      </c>
    </row>
    <row r="88" spans="1:8" ht="74.25" customHeight="1">
      <c r="A88" s="4">
        <v>71</v>
      </c>
      <c r="B88" s="34" t="s">
        <v>79</v>
      </c>
      <c r="C88" s="14">
        <v>60000</v>
      </c>
      <c r="D88" s="14">
        <v>5922</v>
      </c>
      <c r="E88" s="7">
        <f t="shared" si="4"/>
        <v>9.8699999999999992</v>
      </c>
      <c r="F88" s="8">
        <v>24685</v>
      </c>
      <c r="G88" s="8">
        <v>24745</v>
      </c>
      <c r="H88" s="29" t="s">
        <v>15</v>
      </c>
    </row>
    <row r="89" spans="1:8" ht="83.25">
      <c r="A89" s="4">
        <v>72</v>
      </c>
      <c r="B89" s="34" t="s">
        <v>80</v>
      </c>
      <c r="C89" s="14">
        <v>37967600</v>
      </c>
      <c r="D89" s="14">
        <v>37967600</v>
      </c>
      <c r="E89" s="7">
        <f t="shared" ref="E89:E123" si="5">SUM(D89*100)/C89</f>
        <v>100</v>
      </c>
      <c r="F89" s="8">
        <v>24381</v>
      </c>
      <c r="G89" s="8">
        <v>24745</v>
      </c>
      <c r="H89" s="29" t="s">
        <v>15</v>
      </c>
    </row>
    <row r="90" spans="1:8" ht="138.75">
      <c r="A90" s="4">
        <v>73</v>
      </c>
      <c r="B90" s="34" t="s">
        <v>81</v>
      </c>
      <c r="C90" s="14">
        <v>9411600</v>
      </c>
      <c r="D90" s="14">
        <v>9126400</v>
      </c>
      <c r="E90" s="7">
        <f t="shared" si="5"/>
        <v>96.969696969696969</v>
      </c>
      <c r="F90" s="8">
        <v>24381</v>
      </c>
      <c r="G90" s="8">
        <v>24745</v>
      </c>
      <c r="H90" s="29" t="s">
        <v>15</v>
      </c>
    </row>
    <row r="91" spans="1:8" ht="25.5" customHeight="1">
      <c r="A91" s="4">
        <v>74</v>
      </c>
      <c r="B91" s="34" t="s">
        <v>82</v>
      </c>
      <c r="C91" s="14">
        <v>8558400</v>
      </c>
      <c r="D91" s="14">
        <v>8558400</v>
      </c>
      <c r="E91" s="7">
        <f t="shared" si="5"/>
        <v>100</v>
      </c>
      <c r="F91" s="8">
        <v>24381</v>
      </c>
      <c r="G91" s="8">
        <v>24745</v>
      </c>
      <c r="H91" s="29" t="s">
        <v>15</v>
      </c>
    </row>
    <row r="92" spans="1:8" ht="34.5" customHeight="1">
      <c r="A92" s="4">
        <v>75</v>
      </c>
      <c r="B92" s="34" t="s">
        <v>84</v>
      </c>
      <c r="C92" s="14">
        <v>30000</v>
      </c>
      <c r="D92" s="14">
        <v>29057</v>
      </c>
      <c r="E92" s="7">
        <f t="shared" si="5"/>
        <v>96.856666666666669</v>
      </c>
      <c r="F92" s="8">
        <v>24442</v>
      </c>
      <c r="G92" s="8">
        <v>24473</v>
      </c>
      <c r="H92" s="29" t="s">
        <v>15</v>
      </c>
    </row>
    <row r="93" spans="1:8" ht="32.25" customHeight="1">
      <c r="A93" s="4">
        <v>76</v>
      </c>
      <c r="B93" s="34" t="s">
        <v>83</v>
      </c>
      <c r="C93" s="14">
        <v>500000</v>
      </c>
      <c r="D93" s="14">
        <v>487352.49</v>
      </c>
      <c r="E93" s="7">
        <f t="shared" si="5"/>
        <v>97.470498000000006</v>
      </c>
      <c r="F93" s="8">
        <v>24412</v>
      </c>
      <c r="G93" s="8">
        <v>24434</v>
      </c>
      <c r="H93" s="29" t="s">
        <v>15</v>
      </c>
    </row>
    <row r="94" spans="1:8" ht="83.25">
      <c r="A94" s="4">
        <v>77</v>
      </c>
      <c r="B94" s="34" t="s">
        <v>85</v>
      </c>
      <c r="C94" s="14">
        <v>200000</v>
      </c>
      <c r="D94" s="14">
        <v>181722</v>
      </c>
      <c r="E94" s="7">
        <f t="shared" si="5"/>
        <v>90.861000000000004</v>
      </c>
      <c r="F94" s="8">
        <v>24532</v>
      </c>
      <c r="G94" s="8">
        <v>24577</v>
      </c>
      <c r="H94" s="29" t="s">
        <v>15</v>
      </c>
    </row>
    <row r="95" spans="1:8" ht="25.5" customHeight="1">
      <c r="A95" s="4">
        <v>78</v>
      </c>
      <c r="B95" s="34" t="s">
        <v>86</v>
      </c>
      <c r="C95" s="14">
        <v>5000</v>
      </c>
      <c r="D95" s="14">
        <v>4977</v>
      </c>
      <c r="E95" s="7">
        <f t="shared" si="5"/>
        <v>99.54</v>
      </c>
      <c r="F95" s="8">
        <v>24716</v>
      </c>
      <c r="G95" s="8">
        <v>24727</v>
      </c>
      <c r="H95" s="29" t="s">
        <v>15</v>
      </c>
    </row>
    <row r="96" spans="1:8" ht="28.5" customHeight="1">
      <c r="A96" s="4">
        <v>79</v>
      </c>
      <c r="B96" s="34" t="s">
        <v>87</v>
      </c>
      <c r="C96" s="14">
        <v>400000</v>
      </c>
      <c r="D96" s="14">
        <v>337705</v>
      </c>
      <c r="E96" s="7">
        <f t="shared" si="5"/>
        <v>84.426249999999996</v>
      </c>
      <c r="F96" s="8">
        <v>24654</v>
      </c>
      <c r="G96" s="8">
        <v>24674</v>
      </c>
      <c r="H96" s="29" t="s">
        <v>15</v>
      </c>
    </row>
    <row r="97" spans="1:8" ht="30" customHeight="1">
      <c r="A97" s="4">
        <v>80</v>
      </c>
      <c r="B97" s="34" t="s">
        <v>88</v>
      </c>
      <c r="C97" s="14">
        <v>10000</v>
      </c>
      <c r="D97" s="14">
        <v>10000</v>
      </c>
      <c r="E97" s="7">
        <f t="shared" si="5"/>
        <v>100</v>
      </c>
      <c r="F97" s="8">
        <v>24654</v>
      </c>
      <c r="G97" s="8">
        <v>24674</v>
      </c>
      <c r="H97" s="29" t="s">
        <v>15</v>
      </c>
    </row>
    <row r="98" spans="1:8" ht="166.5">
      <c r="A98" s="4">
        <v>81</v>
      </c>
      <c r="B98" s="34" t="s">
        <v>90</v>
      </c>
      <c r="C98" s="14">
        <v>60000</v>
      </c>
      <c r="D98" s="14">
        <v>52200</v>
      </c>
      <c r="E98" s="7">
        <f t="shared" si="5"/>
        <v>87</v>
      </c>
      <c r="F98" s="8">
        <v>24582</v>
      </c>
      <c r="G98" s="8">
        <v>24598</v>
      </c>
      <c r="H98" s="29" t="s">
        <v>15</v>
      </c>
    </row>
    <row r="99" spans="1:8" ht="222">
      <c r="A99" s="4">
        <v>82</v>
      </c>
      <c r="B99" s="34" t="s">
        <v>89</v>
      </c>
      <c r="C99" s="14">
        <v>170000</v>
      </c>
      <c r="D99" s="14">
        <v>170000</v>
      </c>
      <c r="E99" s="7">
        <f t="shared" si="5"/>
        <v>100</v>
      </c>
      <c r="F99" s="8">
        <v>24593</v>
      </c>
      <c r="G99" s="8">
        <v>24619</v>
      </c>
      <c r="H99" s="29" t="s">
        <v>15</v>
      </c>
    </row>
    <row r="100" spans="1:8" ht="111">
      <c r="A100" s="4">
        <v>83</v>
      </c>
      <c r="B100" s="34" t="s">
        <v>91</v>
      </c>
      <c r="C100" s="14">
        <v>700000</v>
      </c>
      <c r="D100" s="14">
        <v>594862.5</v>
      </c>
      <c r="E100" s="7">
        <f t="shared" si="5"/>
        <v>84.980357142857144</v>
      </c>
      <c r="F100" s="8" t="s">
        <v>94</v>
      </c>
      <c r="G100" s="8">
        <v>24652</v>
      </c>
      <c r="H100" s="29" t="s">
        <v>15</v>
      </c>
    </row>
    <row r="101" spans="1:8" ht="111">
      <c r="A101" s="4">
        <v>84</v>
      </c>
      <c r="B101" s="34" t="s">
        <v>92</v>
      </c>
      <c r="C101" s="14">
        <v>50000</v>
      </c>
      <c r="D101" s="14">
        <v>41130</v>
      </c>
      <c r="E101" s="7">
        <f t="shared" si="5"/>
        <v>82.26</v>
      </c>
      <c r="F101" s="8">
        <v>24485</v>
      </c>
      <c r="G101" s="8">
        <v>24485</v>
      </c>
      <c r="H101" s="29" t="s">
        <v>15</v>
      </c>
    </row>
    <row r="102" spans="1:8" ht="27.75" customHeight="1">
      <c r="A102" s="4">
        <v>85</v>
      </c>
      <c r="B102" s="34" t="s">
        <v>93</v>
      </c>
      <c r="C102" s="14">
        <v>600000</v>
      </c>
      <c r="D102" s="14">
        <v>549607.30000000005</v>
      </c>
      <c r="E102" s="7">
        <f t="shared" si="5"/>
        <v>91.601216666666673</v>
      </c>
      <c r="F102" s="8" t="s">
        <v>95</v>
      </c>
      <c r="G102" s="8">
        <v>24446</v>
      </c>
      <c r="H102" s="29" t="s">
        <v>15</v>
      </c>
    </row>
    <row r="103" spans="1:8" ht="83.25">
      <c r="A103" s="4">
        <v>86</v>
      </c>
      <c r="B103" s="34" t="s">
        <v>96</v>
      </c>
      <c r="C103" s="14">
        <v>100000</v>
      </c>
      <c r="D103" s="14">
        <v>95572</v>
      </c>
      <c r="E103" s="7">
        <f t="shared" si="5"/>
        <v>95.572000000000003</v>
      </c>
      <c r="F103" s="8">
        <v>24735</v>
      </c>
      <c r="G103" s="8">
        <v>24743</v>
      </c>
      <c r="H103" s="29" t="s">
        <v>15</v>
      </c>
    </row>
    <row r="104" spans="1:8" ht="83.25">
      <c r="A104" s="4">
        <v>87</v>
      </c>
      <c r="B104" s="34" t="s">
        <v>97</v>
      </c>
      <c r="C104" s="14">
        <v>50000</v>
      </c>
      <c r="D104" s="14">
        <v>50000</v>
      </c>
      <c r="E104" s="7">
        <f t="shared" si="5"/>
        <v>100</v>
      </c>
      <c r="F104" s="8">
        <v>24336</v>
      </c>
      <c r="G104" s="8">
        <v>24445</v>
      </c>
      <c r="H104" s="29" t="s">
        <v>15</v>
      </c>
    </row>
    <row r="105" spans="1:8" ht="83.25">
      <c r="A105" s="4">
        <v>88</v>
      </c>
      <c r="B105" s="34" t="s">
        <v>98</v>
      </c>
      <c r="C105" s="14">
        <v>345900</v>
      </c>
      <c r="D105" s="14">
        <v>945900</v>
      </c>
      <c r="E105" s="7">
        <f>SUM(D105*100)/C105</f>
        <v>273.46053772766697</v>
      </c>
      <c r="F105" s="8">
        <v>24381</v>
      </c>
      <c r="G105" s="8">
        <v>24592</v>
      </c>
      <c r="H105" s="29" t="s">
        <v>15</v>
      </c>
    </row>
    <row r="106" spans="1:8" ht="138.75">
      <c r="A106" s="4">
        <v>89</v>
      </c>
      <c r="B106" s="34" t="s">
        <v>127</v>
      </c>
      <c r="C106" s="14">
        <v>400000</v>
      </c>
      <c r="D106" s="27" t="s">
        <v>154</v>
      </c>
      <c r="E106" s="7">
        <f t="shared" ref="E106" si="6">SUM(D106*100)/C106</f>
        <v>0</v>
      </c>
      <c r="F106" s="8">
        <v>24685</v>
      </c>
      <c r="G106" s="8">
        <v>24806</v>
      </c>
      <c r="H106" s="11" t="s">
        <v>126</v>
      </c>
    </row>
    <row r="107" spans="1:8" ht="27" customHeight="1">
      <c r="A107" s="4">
        <v>90</v>
      </c>
      <c r="B107" s="34" t="s">
        <v>136</v>
      </c>
      <c r="C107" s="14">
        <v>6000</v>
      </c>
      <c r="D107" s="27" t="s">
        <v>154</v>
      </c>
      <c r="E107" s="7">
        <f t="shared" ref="E107:E115" si="7">SUM(D107*100)/C107</f>
        <v>0</v>
      </c>
      <c r="F107" s="8">
        <v>24442</v>
      </c>
      <c r="G107" s="8">
        <v>24716</v>
      </c>
      <c r="H107" s="29" t="s">
        <v>122</v>
      </c>
    </row>
    <row r="108" spans="1:8" ht="83.25">
      <c r="A108" s="4">
        <v>91</v>
      </c>
      <c r="B108" s="34" t="s">
        <v>144</v>
      </c>
      <c r="C108" s="14">
        <v>10000</v>
      </c>
      <c r="D108" s="27" t="s">
        <v>154</v>
      </c>
      <c r="E108" s="7">
        <f t="shared" si="7"/>
        <v>0</v>
      </c>
      <c r="F108" s="8">
        <v>24504</v>
      </c>
      <c r="G108" s="8">
        <v>24532</v>
      </c>
      <c r="H108" s="29" t="s">
        <v>122</v>
      </c>
    </row>
    <row r="109" spans="1:8" ht="30.75" customHeight="1">
      <c r="A109" s="4">
        <v>92</v>
      </c>
      <c r="B109" s="34" t="s">
        <v>137</v>
      </c>
      <c r="C109" s="14">
        <v>10000</v>
      </c>
      <c r="D109" s="27" t="s">
        <v>154</v>
      </c>
      <c r="E109" s="7">
        <f t="shared" si="7"/>
        <v>0</v>
      </c>
      <c r="F109" s="8">
        <v>24593</v>
      </c>
      <c r="G109" s="8">
        <v>24623</v>
      </c>
      <c r="H109" s="29" t="s">
        <v>122</v>
      </c>
    </row>
    <row r="110" spans="1:8" ht="34.5" customHeight="1">
      <c r="A110" s="4">
        <v>93</v>
      </c>
      <c r="B110" s="34" t="s">
        <v>138</v>
      </c>
      <c r="C110" s="14">
        <v>20000</v>
      </c>
      <c r="D110" s="27" t="s">
        <v>154</v>
      </c>
      <c r="E110" s="7">
        <f t="shared" si="7"/>
        <v>0</v>
      </c>
      <c r="F110" s="8" t="s">
        <v>146</v>
      </c>
      <c r="G110" s="8" t="s">
        <v>145</v>
      </c>
      <c r="H110" s="29" t="s">
        <v>122</v>
      </c>
    </row>
    <row r="111" spans="1:8" ht="34.5" customHeight="1">
      <c r="A111" s="4">
        <v>94</v>
      </c>
      <c r="B111" s="34" t="s">
        <v>139</v>
      </c>
      <c r="C111" s="14">
        <v>25000</v>
      </c>
      <c r="D111" s="27" t="s">
        <v>154</v>
      </c>
      <c r="E111" s="7">
        <f t="shared" si="7"/>
        <v>0</v>
      </c>
      <c r="F111" s="8">
        <v>24504</v>
      </c>
      <c r="G111" s="8">
        <v>24715</v>
      </c>
      <c r="H111" s="29" t="s">
        <v>122</v>
      </c>
    </row>
    <row r="112" spans="1:8" ht="34.5" customHeight="1">
      <c r="A112" s="4">
        <v>95</v>
      </c>
      <c r="B112" s="34" t="s">
        <v>140</v>
      </c>
      <c r="C112" s="14">
        <v>25000</v>
      </c>
      <c r="D112" s="27" t="s">
        <v>154</v>
      </c>
      <c r="E112" s="7">
        <f t="shared" si="7"/>
        <v>0</v>
      </c>
      <c r="F112" s="8">
        <v>24473</v>
      </c>
      <c r="G112" s="8">
        <v>24715</v>
      </c>
      <c r="H112" s="29" t="s">
        <v>122</v>
      </c>
    </row>
    <row r="113" spans="1:8" ht="34.5" customHeight="1">
      <c r="A113" s="4">
        <v>96</v>
      </c>
      <c r="B113" s="34" t="s">
        <v>141</v>
      </c>
      <c r="C113" s="14">
        <v>50000</v>
      </c>
      <c r="D113" s="27" t="s">
        <v>154</v>
      </c>
      <c r="E113" s="7">
        <f t="shared" si="7"/>
        <v>0</v>
      </c>
      <c r="F113" s="8">
        <v>24473</v>
      </c>
      <c r="G113" s="8">
        <v>24715</v>
      </c>
      <c r="H113" s="29" t="s">
        <v>122</v>
      </c>
    </row>
    <row r="114" spans="1:8" ht="34.5" customHeight="1">
      <c r="A114" s="4">
        <v>97</v>
      </c>
      <c r="B114" s="34" t="s">
        <v>142</v>
      </c>
      <c r="C114" s="14">
        <v>25000</v>
      </c>
      <c r="D114" s="27" t="s">
        <v>154</v>
      </c>
      <c r="E114" s="7">
        <f t="shared" si="7"/>
        <v>0</v>
      </c>
      <c r="F114" s="8">
        <v>24473</v>
      </c>
      <c r="G114" s="8">
        <v>24715</v>
      </c>
      <c r="H114" s="29" t="s">
        <v>122</v>
      </c>
    </row>
    <row r="115" spans="1:8" ht="34.5" customHeight="1">
      <c r="A115" s="4">
        <v>98</v>
      </c>
      <c r="B115" s="34" t="s">
        <v>143</v>
      </c>
      <c r="C115" s="14">
        <v>25000</v>
      </c>
      <c r="D115" s="27" t="s">
        <v>154</v>
      </c>
      <c r="E115" s="7">
        <f t="shared" si="7"/>
        <v>0</v>
      </c>
      <c r="F115" s="8">
        <v>24473</v>
      </c>
      <c r="G115" s="8">
        <v>24715</v>
      </c>
      <c r="H115" s="29" t="s">
        <v>122</v>
      </c>
    </row>
    <row r="116" spans="1:8" ht="83.25">
      <c r="A116" s="53" t="s">
        <v>121</v>
      </c>
      <c r="B116" s="53"/>
      <c r="C116" s="12">
        <f>SUM(C78:C115)</f>
        <v>61502100</v>
      </c>
      <c r="D116" s="12">
        <f>SUM(D78:D115)</f>
        <v>62144733.289999999</v>
      </c>
      <c r="E116" s="13"/>
      <c r="F116" s="13"/>
      <c r="G116" s="13"/>
      <c r="H116" s="30"/>
    </row>
    <row r="117" spans="1:8" ht="45" customHeight="1">
      <c r="A117" s="69" t="s">
        <v>128</v>
      </c>
      <c r="B117" s="70"/>
      <c r="C117" s="70"/>
      <c r="D117" s="70"/>
      <c r="E117" s="70"/>
      <c r="F117" s="70"/>
      <c r="G117" s="70"/>
      <c r="H117" s="71"/>
    </row>
    <row r="118" spans="1:8" ht="83.25">
      <c r="A118" s="4">
        <v>99</v>
      </c>
      <c r="B118" s="34" t="s">
        <v>99</v>
      </c>
      <c r="C118" s="14">
        <v>20000</v>
      </c>
      <c r="D118" s="14">
        <v>19495</v>
      </c>
      <c r="E118" s="7">
        <f t="shared" si="5"/>
        <v>97.474999999999994</v>
      </c>
      <c r="F118" s="8" t="s">
        <v>104</v>
      </c>
      <c r="G118" s="8">
        <v>24586</v>
      </c>
      <c r="H118" s="29" t="s">
        <v>15</v>
      </c>
    </row>
    <row r="119" spans="1:8" ht="138.75">
      <c r="A119" s="4">
        <v>100</v>
      </c>
      <c r="B119" s="34" t="s">
        <v>100</v>
      </c>
      <c r="C119" s="14">
        <v>790000</v>
      </c>
      <c r="D119" s="14">
        <v>249705</v>
      </c>
      <c r="E119" s="7">
        <f t="shared" si="5"/>
        <v>31.608227848101265</v>
      </c>
      <c r="F119" s="8">
        <v>24381</v>
      </c>
      <c r="G119" s="8">
        <v>24745</v>
      </c>
      <c r="H119" s="29" t="s">
        <v>15</v>
      </c>
    </row>
    <row r="120" spans="1:8" ht="27.75" customHeight="1">
      <c r="A120" s="4">
        <v>101</v>
      </c>
      <c r="B120" s="34" t="s">
        <v>153</v>
      </c>
      <c r="C120" s="14">
        <v>190000</v>
      </c>
      <c r="D120" s="14">
        <v>89880</v>
      </c>
      <c r="E120" s="7">
        <f t="shared" si="5"/>
        <v>47.305263157894736</v>
      </c>
      <c r="F120" s="8">
        <v>24381</v>
      </c>
      <c r="G120" s="8">
        <v>24503</v>
      </c>
      <c r="H120" s="29" t="s">
        <v>15</v>
      </c>
    </row>
    <row r="121" spans="1:8" ht="83.25">
      <c r="A121" s="4">
        <v>102</v>
      </c>
      <c r="B121" s="34" t="s">
        <v>101</v>
      </c>
      <c r="C121" s="14">
        <v>10000</v>
      </c>
      <c r="D121" s="14">
        <v>8313</v>
      </c>
      <c r="E121" s="7">
        <f t="shared" si="5"/>
        <v>83.13</v>
      </c>
      <c r="F121" s="8">
        <v>24627</v>
      </c>
      <c r="G121" s="8">
        <v>24644</v>
      </c>
      <c r="H121" s="29" t="s">
        <v>15</v>
      </c>
    </row>
    <row r="122" spans="1:8" ht="111">
      <c r="A122" s="4">
        <v>103</v>
      </c>
      <c r="B122" s="34" t="s">
        <v>102</v>
      </c>
      <c r="C122" s="14">
        <v>10000</v>
      </c>
      <c r="D122" s="14">
        <v>5880</v>
      </c>
      <c r="E122" s="7">
        <f t="shared" si="5"/>
        <v>58.8</v>
      </c>
      <c r="F122" s="8">
        <v>24501</v>
      </c>
      <c r="G122" s="8">
        <v>24647</v>
      </c>
      <c r="H122" s="29" t="s">
        <v>15</v>
      </c>
    </row>
    <row r="123" spans="1:8" ht="83.25">
      <c r="A123" s="4">
        <v>104</v>
      </c>
      <c r="B123" s="34" t="s">
        <v>103</v>
      </c>
      <c r="C123" s="14">
        <v>10000</v>
      </c>
      <c r="D123" s="14">
        <v>9309</v>
      </c>
      <c r="E123" s="7">
        <f t="shared" si="5"/>
        <v>93.09</v>
      </c>
      <c r="F123" s="8">
        <v>24518</v>
      </c>
      <c r="G123" s="8">
        <v>45723</v>
      </c>
      <c r="H123" s="29" t="s">
        <v>15</v>
      </c>
    </row>
    <row r="124" spans="1:8" ht="83.25">
      <c r="A124" s="4">
        <v>105</v>
      </c>
      <c r="B124" s="34" t="s">
        <v>105</v>
      </c>
      <c r="C124" s="14">
        <v>5000</v>
      </c>
      <c r="D124" s="27" t="s">
        <v>154</v>
      </c>
      <c r="E124" s="7">
        <v>0</v>
      </c>
      <c r="F124" s="8">
        <v>24381</v>
      </c>
      <c r="G124" s="8">
        <v>24745</v>
      </c>
      <c r="H124" s="29" t="s">
        <v>15</v>
      </c>
    </row>
    <row r="125" spans="1:8" ht="33" customHeight="1">
      <c r="A125" s="4">
        <v>106</v>
      </c>
      <c r="B125" s="34" t="s">
        <v>106</v>
      </c>
      <c r="C125" s="14">
        <v>200000</v>
      </c>
      <c r="D125" s="14">
        <v>92000</v>
      </c>
      <c r="E125" s="7">
        <f t="shared" si="4"/>
        <v>46</v>
      </c>
      <c r="F125" s="8">
        <v>24381</v>
      </c>
      <c r="G125" s="8">
        <v>24745</v>
      </c>
      <c r="H125" s="29" t="s">
        <v>15</v>
      </c>
    </row>
    <row r="126" spans="1:8" ht="54.75" customHeight="1">
      <c r="A126" s="4">
        <v>107</v>
      </c>
      <c r="B126" s="34" t="s">
        <v>107</v>
      </c>
      <c r="C126" s="14">
        <v>5000</v>
      </c>
      <c r="D126" s="14">
        <v>4592.3999999999996</v>
      </c>
      <c r="E126" s="7">
        <f t="shared" si="4"/>
        <v>91.847999999999985</v>
      </c>
      <c r="F126" s="8">
        <v>24684</v>
      </c>
      <c r="G126" s="8">
        <v>24684</v>
      </c>
      <c r="H126" s="29" t="s">
        <v>15</v>
      </c>
    </row>
    <row r="127" spans="1:8" ht="138.75">
      <c r="A127" s="4">
        <v>108</v>
      </c>
      <c r="B127" s="34" t="s">
        <v>108</v>
      </c>
      <c r="C127" s="14">
        <v>10000</v>
      </c>
      <c r="D127" s="14">
        <v>9984</v>
      </c>
      <c r="E127" s="7">
        <f t="shared" si="4"/>
        <v>99.84</v>
      </c>
      <c r="F127" s="8">
        <v>24805</v>
      </c>
      <c r="G127" s="8">
        <v>24805</v>
      </c>
      <c r="H127" s="29" t="s">
        <v>15</v>
      </c>
    </row>
    <row r="128" spans="1:8" ht="111">
      <c r="A128" s="4">
        <v>109</v>
      </c>
      <c r="B128" s="34" t="s">
        <v>109</v>
      </c>
      <c r="C128" s="14">
        <v>20000</v>
      </c>
      <c r="D128" s="14">
        <v>2750</v>
      </c>
      <c r="E128" s="7">
        <f t="shared" si="4"/>
        <v>13.75</v>
      </c>
      <c r="F128" s="8">
        <v>24412</v>
      </c>
      <c r="G128" s="8">
        <v>24472</v>
      </c>
      <c r="H128" s="29" t="s">
        <v>15</v>
      </c>
    </row>
    <row r="129" spans="1:8" ht="35.25" customHeight="1">
      <c r="A129" s="4">
        <v>110</v>
      </c>
      <c r="B129" s="34" t="s">
        <v>110</v>
      </c>
      <c r="C129" s="14">
        <v>5000</v>
      </c>
      <c r="D129" s="14">
        <v>0</v>
      </c>
      <c r="E129" s="7">
        <f t="shared" si="4"/>
        <v>0</v>
      </c>
      <c r="F129" s="8">
        <v>24381</v>
      </c>
      <c r="G129" s="8">
        <v>24745</v>
      </c>
      <c r="H129" s="29" t="s">
        <v>15</v>
      </c>
    </row>
    <row r="130" spans="1:8" ht="83.25">
      <c r="A130" s="4">
        <v>111</v>
      </c>
      <c r="B130" s="34" t="s">
        <v>111</v>
      </c>
      <c r="C130" s="14">
        <v>30000</v>
      </c>
      <c r="D130" s="14">
        <v>30000</v>
      </c>
      <c r="E130" s="7">
        <f t="shared" si="4"/>
        <v>100</v>
      </c>
      <c r="F130" s="8">
        <v>24504</v>
      </c>
      <c r="G130" s="8">
        <v>24562</v>
      </c>
      <c r="H130" s="29" t="s">
        <v>15</v>
      </c>
    </row>
    <row r="131" spans="1:8" ht="49.5" customHeight="1">
      <c r="A131" s="4">
        <v>112</v>
      </c>
      <c r="B131" s="34" t="s">
        <v>129</v>
      </c>
      <c r="C131" s="14">
        <v>30000</v>
      </c>
      <c r="D131" s="28" t="s">
        <v>154</v>
      </c>
      <c r="E131" s="7">
        <f t="shared" ref="E131:E136" si="8">SUM(D131*100)/C131</f>
        <v>0</v>
      </c>
      <c r="F131" s="8">
        <v>24685</v>
      </c>
      <c r="G131" s="8">
        <v>24806</v>
      </c>
      <c r="H131" s="11" t="s">
        <v>126</v>
      </c>
    </row>
    <row r="132" spans="1:8" ht="138.75">
      <c r="A132" s="4">
        <v>113</v>
      </c>
      <c r="B132" s="34" t="s">
        <v>130</v>
      </c>
      <c r="C132" s="20">
        <v>9999700</v>
      </c>
      <c r="D132" s="28" t="s">
        <v>154</v>
      </c>
      <c r="E132" s="7">
        <f t="shared" si="8"/>
        <v>0</v>
      </c>
      <c r="F132" s="8">
        <v>24593</v>
      </c>
      <c r="G132" s="8">
        <v>25111</v>
      </c>
      <c r="H132" s="11" t="s">
        <v>126</v>
      </c>
    </row>
    <row r="133" spans="1:8" ht="111">
      <c r="A133" s="4">
        <v>114</v>
      </c>
      <c r="B133" s="34" t="s">
        <v>150</v>
      </c>
      <c r="C133" s="22">
        <v>10000</v>
      </c>
      <c r="D133" s="28" t="s">
        <v>154</v>
      </c>
      <c r="E133" s="7">
        <f t="shared" si="8"/>
        <v>0</v>
      </c>
      <c r="F133" s="8">
        <v>24442</v>
      </c>
      <c r="G133" s="8">
        <v>24745</v>
      </c>
      <c r="H133" s="39" t="s">
        <v>122</v>
      </c>
    </row>
    <row r="134" spans="1:8" ht="56.25" customHeight="1">
      <c r="A134" s="4">
        <v>115</v>
      </c>
      <c r="B134" s="34" t="s">
        <v>147</v>
      </c>
      <c r="C134" s="22">
        <v>30000</v>
      </c>
      <c r="D134" s="28" t="s">
        <v>154</v>
      </c>
      <c r="E134" s="7">
        <f t="shared" si="8"/>
        <v>0</v>
      </c>
      <c r="F134" s="8">
        <v>24442</v>
      </c>
      <c r="G134" s="8">
        <v>24745</v>
      </c>
      <c r="H134" s="39" t="s">
        <v>122</v>
      </c>
    </row>
    <row r="135" spans="1:8" ht="83.25">
      <c r="A135" s="4">
        <v>116</v>
      </c>
      <c r="B135" s="34" t="s">
        <v>148</v>
      </c>
      <c r="C135" s="22">
        <v>100000</v>
      </c>
      <c r="D135" s="28" t="s">
        <v>154</v>
      </c>
      <c r="E135" s="7">
        <f t="shared" si="8"/>
        <v>0</v>
      </c>
      <c r="F135" s="8">
        <v>24473</v>
      </c>
      <c r="G135" s="8">
        <v>24715</v>
      </c>
      <c r="H135" s="39" t="s">
        <v>122</v>
      </c>
    </row>
    <row r="136" spans="1:8" ht="83.25">
      <c r="A136" s="4">
        <v>117</v>
      </c>
      <c r="B136" s="34" t="s">
        <v>149</v>
      </c>
      <c r="C136" s="14">
        <v>20000</v>
      </c>
      <c r="D136" s="27" t="s">
        <v>154</v>
      </c>
      <c r="E136" s="7">
        <f t="shared" si="8"/>
        <v>0</v>
      </c>
      <c r="F136" s="8">
        <v>24442</v>
      </c>
      <c r="G136" s="8">
        <v>24745</v>
      </c>
      <c r="H136" s="40" t="s">
        <v>122</v>
      </c>
    </row>
    <row r="137" spans="1:8" ht="34.5" customHeight="1">
      <c r="A137" s="53" t="s">
        <v>121</v>
      </c>
      <c r="B137" s="53"/>
      <c r="C137" s="12">
        <f>SUM(C118:C136)</f>
        <v>11494700</v>
      </c>
      <c r="D137" s="12">
        <f>SUM(D118:D136)</f>
        <v>521908.4</v>
      </c>
      <c r="E137" s="13"/>
      <c r="F137" s="13"/>
      <c r="G137" s="13"/>
      <c r="H137" s="30"/>
    </row>
    <row r="138" spans="1:8" ht="31.5" customHeight="1">
      <c r="A138" s="53" t="s">
        <v>152</v>
      </c>
      <c r="B138" s="53"/>
      <c r="C138" s="38">
        <f>SUM(C137,C116,C76,C42,C34,C17,C59)</f>
        <v>132677899</v>
      </c>
      <c r="D138" s="38">
        <f>SUM(D137,D116,D76,D42,D34,D17,D59)</f>
        <v>106527083.29000001</v>
      </c>
      <c r="E138" s="7"/>
      <c r="F138" s="8"/>
      <c r="G138" s="8"/>
      <c r="H138" s="29"/>
    </row>
    <row r="139" spans="1:8" ht="27.75">
      <c r="A139" s="21"/>
      <c r="B139" s="23"/>
      <c r="C139" s="22"/>
      <c r="D139" s="22"/>
      <c r="E139" s="24"/>
      <c r="F139" s="25"/>
      <c r="G139" s="25"/>
      <c r="H139" s="32"/>
    </row>
    <row r="140" spans="1:8" ht="27.75">
      <c r="A140" s="21"/>
      <c r="B140" s="23"/>
      <c r="C140" s="22"/>
      <c r="D140" s="22"/>
      <c r="E140" s="24"/>
      <c r="F140" s="25"/>
      <c r="G140" s="25"/>
      <c r="H140" s="32"/>
    </row>
    <row r="141" spans="1:8" ht="27.75">
      <c r="A141" s="21"/>
      <c r="B141" s="23"/>
      <c r="C141" s="22"/>
      <c r="D141" s="22"/>
      <c r="E141" s="24"/>
      <c r="F141" s="25"/>
      <c r="G141" s="25"/>
      <c r="H141" s="32"/>
    </row>
    <row r="142" spans="1:8" ht="27.75">
      <c r="A142" s="21"/>
      <c r="B142" s="23"/>
      <c r="C142" s="22"/>
      <c r="D142" s="22"/>
      <c r="E142" s="24"/>
      <c r="F142" s="25"/>
      <c r="G142" s="25"/>
      <c r="H142" s="32"/>
    </row>
    <row r="143" spans="1:8" ht="27.75">
      <c r="A143" s="21"/>
      <c r="B143" s="23"/>
      <c r="C143" s="22"/>
      <c r="D143" s="22"/>
      <c r="E143" s="24"/>
      <c r="F143" s="25"/>
      <c r="G143" s="25"/>
      <c r="H143" s="32"/>
    </row>
    <row r="144" spans="1:8" ht="27.75">
      <c r="A144" s="21"/>
      <c r="B144" s="23"/>
      <c r="C144" s="22"/>
      <c r="D144" s="22"/>
      <c r="E144" s="24"/>
      <c r="F144" s="25"/>
      <c r="G144" s="25"/>
      <c r="H144" s="32"/>
    </row>
    <row r="145" spans="1:8" ht="27.75">
      <c r="A145" s="21"/>
      <c r="B145" s="23"/>
      <c r="C145" s="22"/>
      <c r="D145" s="22"/>
      <c r="E145" s="24"/>
      <c r="F145" s="25"/>
      <c r="G145" s="25"/>
      <c r="H145" s="32"/>
    </row>
    <row r="146" spans="1:8" ht="27.75">
      <c r="A146" s="21"/>
      <c r="B146" s="23"/>
      <c r="C146" s="22"/>
      <c r="D146" s="22"/>
      <c r="E146" s="24"/>
      <c r="F146" s="25"/>
      <c r="G146" s="25"/>
      <c r="H146" s="32"/>
    </row>
    <row r="147" spans="1:8" ht="27.75">
      <c r="A147" s="21"/>
      <c r="B147" s="23"/>
      <c r="C147" s="22"/>
      <c r="D147" s="22"/>
      <c r="E147" s="24"/>
      <c r="F147" s="25"/>
      <c r="G147" s="25"/>
      <c r="H147" s="32"/>
    </row>
    <row r="148" spans="1:8" ht="27.75">
      <c r="A148" s="21"/>
      <c r="B148" s="23"/>
      <c r="C148" s="22"/>
      <c r="D148" s="22"/>
      <c r="E148" s="24"/>
      <c r="F148" s="25"/>
      <c r="G148" s="25"/>
      <c r="H148" s="32"/>
    </row>
    <row r="149" spans="1:8" ht="27.75">
      <c r="A149" s="21"/>
      <c r="B149" s="23"/>
      <c r="C149" s="22"/>
      <c r="D149" s="22"/>
      <c r="E149" s="24"/>
      <c r="F149" s="25"/>
      <c r="G149" s="25"/>
      <c r="H149" s="32"/>
    </row>
    <row r="150" spans="1:8" ht="27.75">
      <c r="A150" s="21"/>
      <c r="B150" s="23"/>
      <c r="C150" s="22"/>
      <c r="D150" s="22"/>
      <c r="E150" s="24"/>
      <c r="F150" s="25"/>
      <c r="G150" s="25"/>
      <c r="H150" s="32"/>
    </row>
    <row r="151" spans="1:8" ht="27.75">
      <c r="A151" s="21"/>
      <c r="B151" s="23"/>
      <c r="C151" s="22"/>
      <c r="D151" s="22"/>
      <c r="E151" s="24"/>
      <c r="F151" s="25"/>
      <c r="G151" s="25"/>
      <c r="H151" s="32"/>
    </row>
    <row r="152" spans="1:8" ht="27.75">
      <c r="A152" s="21"/>
      <c r="B152" s="23"/>
      <c r="C152" s="22"/>
      <c r="D152" s="22"/>
      <c r="E152" s="24"/>
      <c r="F152" s="25"/>
      <c r="G152" s="25"/>
      <c r="H152" s="32"/>
    </row>
    <row r="153" spans="1:8" ht="27.75">
      <c r="A153" s="21"/>
      <c r="B153" s="23"/>
      <c r="C153" s="22"/>
      <c r="D153" s="22"/>
      <c r="E153" s="24"/>
      <c r="F153" s="25"/>
      <c r="G153" s="25"/>
      <c r="H153" s="32"/>
    </row>
    <row r="154" spans="1:8" ht="27.75">
      <c r="A154" s="26"/>
      <c r="B154" s="72" t="s">
        <v>112</v>
      </c>
      <c r="C154" s="72"/>
      <c r="D154" s="72"/>
      <c r="E154" s="72"/>
      <c r="F154" s="72"/>
      <c r="G154" s="72"/>
      <c r="H154" s="72"/>
    </row>
    <row r="155" spans="1:8" ht="27.75">
      <c r="A155" s="1"/>
      <c r="B155" s="73" t="s">
        <v>23</v>
      </c>
      <c r="C155" s="73"/>
      <c r="D155" s="73"/>
      <c r="E155" s="73"/>
      <c r="F155" s="73"/>
      <c r="G155" s="73"/>
      <c r="H155" s="73"/>
    </row>
  </sheetData>
  <mergeCells count="27">
    <mergeCell ref="A117:H117"/>
    <mergeCell ref="A137:B137"/>
    <mergeCell ref="A138:B138"/>
    <mergeCell ref="B154:H154"/>
    <mergeCell ref="B155:H155"/>
    <mergeCell ref="A116:B116"/>
    <mergeCell ref="A7:H7"/>
    <mergeCell ref="A17:B17"/>
    <mergeCell ref="A18:H18"/>
    <mergeCell ref="A34:B34"/>
    <mergeCell ref="A35:H35"/>
    <mergeCell ref="A42:B42"/>
    <mergeCell ref="A43:H43"/>
    <mergeCell ref="A59:B59"/>
    <mergeCell ref="A60:H60"/>
    <mergeCell ref="A76:B76"/>
    <mergeCell ref="A77:H77"/>
    <mergeCell ref="A1:H1"/>
    <mergeCell ref="A2:H2"/>
    <mergeCell ref="A3:H3"/>
    <mergeCell ref="A4:A6"/>
    <mergeCell ref="B4:B6"/>
    <mergeCell ref="C4:C6"/>
    <mergeCell ref="D4:D6"/>
    <mergeCell ref="E4:E6"/>
    <mergeCell ref="F4:G4"/>
    <mergeCell ref="H4:H6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รายงานผลการดำเนินงานประจำปี</vt:lpstr>
      <vt:lpstr>รายงานผลการดำเนินงานประจำปี!Print_Titles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ICT010</dc:creator>
  <cp:lastModifiedBy>User</cp:lastModifiedBy>
  <dcterms:created xsi:type="dcterms:W3CDTF">2025-04-19T03:22:23Z</dcterms:created>
  <dcterms:modified xsi:type="dcterms:W3CDTF">2025-04-22T02:30:05Z</dcterms:modified>
</cp:coreProperties>
</file>